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220" tabRatio="536" firstSheet="8" activeTab="10"/>
  </bookViews>
  <sheets>
    <sheet name="H19BM業･業種別～収支状況" sheetId="1" r:id="rId1"/>
    <sheet name="H19労災収支状況" sheetId="2" r:id="rId2"/>
    <sheet name="収支率推移表" sheetId="3" r:id="rId3"/>
    <sheet name="収納率推移表" sheetId="4" r:id="rId4"/>
    <sheet name="BM業に係る収支状況" sheetId="5" r:id="rId5"/>
    <sheet name="年金受給者の内訳(業通計)" sheetId="6" r:id="rId6"/>
    <sheet name="年金受給者の内訳(業災分)" sheetId="7" r:id="rId7"/>
    <sheet name="事故の型別死傷者数" sheetId="8" r:id="rId8"/>
    <sheet name="起因物死傷者数" sheetId="9" r:id="rId9"/>
    <sheet name="事業場規模別死傷災害発生状況" sheetId="10" r:id="rId10"/>
    <sheet name="年齢階級別死傷者数" sheetId="11" r:id="rId11"/>
  </sheets>
  <definedNames>
    <definedName name="_xlnm.Print_Area" localSheetId="0">'H19BM業･業種別～収支状況'!$A$1:$L$54</definedName>
    <definedName name="_xlnm.Print_Area" localSheetId="1">'H19労災収支状況'!$A$1:$K$65</definedName>
  </definedNames>
  <calcPr fullCalcOnLoad="1"/>
</workbook>
</file>

<file path=xl/comments2.xml><?xml version="1.0" encoding="utf-8"?>
<comments xmlns="http://schemas.openxmlformats.org/spreadsheetml/2006/main">
  <authors>
    <author>板橋　由生</author>
  </authors>
  <commentList>
    <comment ref="K4" authorId="0">
      <text>
        <r>
          <rPr>
            <sz val="9"/>
            <rFont val="ＭＳ Ｐゴシック"/>
            <family val="3"/>
          </rPr>
          <t>○○人に１人が被災</t>
        </r>
      </text>
    </comment>
    <comment ref="J4" authorId="0">
      <text>
        <r>
          <rPr>
            <sz val="9"/>
            <rFont val="ＭＳ Ｐゴシック"/>
            <family val="3"/>
          </rPr>
          <t>１事業所の年間の災害発生率</t>
        </r>
      </text>
    </comment>
  </commentList>
</comments>
</file>

<file path=xl/sharedStrings.xml><?xml version="1.0" encoding="utf-8"?>
<sst xmlns="http://schemas.openxmlformats.org/spreadsheetml/2006/main" count="645" uniqueCount="428">
  <si>
    <t>北 海 道</t>
  </si>
  <si>
    <t>青 森 県</t>
  </si>
  <si>
    <t>宮 城 県</t>
  </si>
  <si>
    <t>岩 手 県</t>
  </si>
  <si>
    <t>福 島 県</t>
  </si>
  <si>
    <t>山 形 県</t>
  </si>
  <si>
    <t>秋 田 県</t>
  </si>
  <si>
    <t>東 京 都</t>
  </si>
  <si>
    <t>神奈川県</t>
  </si>
  <si>
    <t>新 潟 県</t>
  </si>
  <si>
    <t>長 野 県</t>
  </si>
  <si>
    <t>埼 玉 県</t>
  </si>
  <si>
    <t>山 梨 県</t>
  </si>
  <si>
    <t>茨 城 県</t>
  </si>
  <si>
    <t>栃 木 県</t>
  </si>
  <si>
    <t>千 葉 県</t>
  </si>
  <si>
    <t>群 馬 県</t>
  </si>
  <si>
    <t>静 岡 県</t>
  </si>
  <si>
    <t>愛 知 県</t>
  </si>
  <si>
    <t>富 山 県</t>
  </si>
  <si>
    <t>石 川 県</t>
  </si>
  <si>
    <t>福 井 県</t>
  </si>
  <si>
    <t>岐 阜 県</t>
  </si>
  <si>
    <t>三 重 県</t>
  </si>
  <si>
    <t>京 都 府</t>
  </si>
  <si>
    <t>大 阪 府</t>
  </si>
  <si>
    <t>兵 庫 県</t>
  </si>
  <si>
    <t>滋 賀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</si>
  <si>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</si>
  <si>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</si>
  <si>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</si>
  <si>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</si>
  <si>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</si>
  <si>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</si>
  <si>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</si>
  <si>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香 川 県</t>
  </si>
  <si>
    <t>愛 媛 県</t>
  </si>
  <si>
    <t>徳 島 県</t>
  </si>
  <si>
    <t>高 知 県</t>
  </si>
  <si>
    <t>福 岡 県</t>
  </si>
  <si>
    <t>長 崎 県</t>
  </si>
  <si>
    <t>熊 本 県</t>
  </si>
  <si>
    <t>大 分 県</t>
  </si>
  <si>
    <t>宮 崎 県</t>
  </si>
  <si>
    <t>鹿児島県</t>
  </si>
  <si>
    <t>佐 賀 県</t>
  </si>
  <si>
    <t>沖 縄 県</t>
  </si>
  <si>
    <t>全国計</t>
  </si>
  <si>
    <t>都道府県</t>
  </si>
  <si>
    <t>収納済額</t>
  </si>
  <si>
    <t>短期給付</t>
  </si>
  <si>
    <t>年金等給付</t>
  </si>
  <si>
    <t>二次健診等給付</t>
  </si>
  <si>
    <t>保険給付計</t>
  </si>
  <si>
    <t>特別支給金</t>
  </si>
  <si>
    <t>保険給付等計</t>
  </si>
  <si>
    <t>収支率</t>
  </si>
  <si>
    <t>徴定額</t>
  </si>
  <si>
    <t>収納率</t>
  </si>
  <si>
    <t>ビルメンテナンス業</t>
  </si>
  <si>
    <t>単位：円、％</t>
  </si>
  <si>
    <t>（注）収支率は、次の算式による。</t>
  </si>
  <si>
    <t>× １００</t>
  </si>
  <si>
    <t>収支率 ＝</t>
  </si>
  <si>
    <t>宮城県</t>
  </si>
  <si>
    <t>岩手県</t>
  </si>
  <si>
    <t>福島県</t>
  </si>
  <si>
    <t>山形県</t>
  </si>
  <si>
    <t>秋田県</t>
  </si>
  <si>
    <t>東京都</t>
  </si>
  <si>
    <t>神奈川県</t>
  </si>
  <si>
    <t>新潟県</t>
  </si>
  <si>
    <t>長野県</t>
  </si>
  <si>
    <t>埼玉県</t>
  </si>
  <si>
    <t>山梨県</t>
  </si>
  <si>
    <t>茨城県</t>
  </si>
  <si>
    <t>栃木県</t>
  </si>
  <si>
    <t>千葉県</t>
  </si>
  <si>
    <t>群馬県</t>
  </si>
  <si>
    <t>静岡県</t>
  </si>
  <si>
    <t>愛知県</t>
  </si>
  <si>
    <t>富山県</t>
  </si>
  <si>
    <t>石川県</t>
  </si>
  <si>
    <t>福井県</t>
  </si>
  <si>
    <t>岐阜県</t>
  </si>
  <si>
    <t>三重県</t>
  </si>
  <si>
    <t>京都府</t>
  </si>
  <si>
    <t>大阪府</t>
  </si>
  <si>
    <t>兵庫県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</si>
  <si>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</si>
  <si>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</si>
  <si>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</si>
  <si>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</si>
  <si>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</si>
  <si>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</si>
  <si>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</si>
  <si>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</si>
  <si>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</si>
  <si>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</si>
  <si>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徳島県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</si>
  <si>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</si>
  <si>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</si>
  <si>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</si>
  <si>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</si>
  <si>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</si>
  <si>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</si>
  <si>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</si>
  <si>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佐賀県</t>
  </si>
  <si>
    <t>沖縄県</t>
  </si>
  <si>
    <t>地区本部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</si>
  <si>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</si>
  <si>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</si>
  <si>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</si>
  <si>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</si>
  <si>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</si>
  <si>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</si>
  <si>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</si>
  <si>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</si>
  <si>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</si>
  <si>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</si>
  <si>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</si>
  <si>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北海道</t>
  </si>
  <si>
    <t>小計</t>
  </si>
  <si>
    <t>東北</t>
  </si>
  <si>
    <t>青森県</t>
  </si>
  <si>
    <t>東京</t>
  </si>
  <si>
    <t>関東甲信越</t>
  </si>
  <si>
    <t>中部北陸</t>
  </si>
  <si>
    <t>近畿</t>
  </si>
  <si>
    <t>中国</t>
  </si>
  <si>
    <t>四国</t>
  </si>
  <si>
    <t>九州</t>
  </si>
  <si>
    <t>合計</t>
  </si>
  <si>
    <t>平成15</t>
  </si>
  <si>
    <t>事故の型別死傷者数（死亡及び休業４日以上）</t>
  </si>
  <si>
    <t xml:space="preserve"> はさま</t>
  </si>
  <si>
    <t xml:space="preserve"> 巻きこ</t>
  </si>
  <si>
    <t>その他</t>
  </si>
  <si>
    <t xml:space="preserve"> </t>
  </si>
  <si>
    <t>（ビルメンテナンス業）　</t>
  </si>
  <si>
    <t>　</t>
  </si>
  <si>
    <t>動　力
機　械</t>
  </si>
  <si>
    <t>物　質
材　料</t>
  </si>
  <si>
    <t>（％）</t>
  </si>
  <si>
    <t>　</t>
  </si>
  <si>
    <t>★　物上げ装置運搬機械（動力クレ－ン等、動力運搬機、乗物）</t>
  </si>
  <si>
    <t>★　物質、材料（危険物、有害物等、材料）</t>
  </si>
  <si>
    <t>　</t>
  </si>
  <si>
    <t>　　　　　　　　　　　（単位：人）</t>
  </si>
  <si>
    <t>　　　　　　　　　　（単位：人）</t>
  </si>
  <si>
    <t>年　　度</t>
  </si>
  <si>
    <t>１９歳以下</t>
  </si>
  <si>
    <t>６０歳以上</t>
  </si>
  <si>
    <t>１５年</t>
  </si>
  <si>
    <t>－１－</t>
  </si>
  <si>
    <t>合　　計</t>
  </si>
  <si>
    <t>区　　分</t>
  </si>
  <si>
    <t>高　温
低　温
有害物
等との
接触　</t>
  </si>
  <si>
    <t xml:space="preserve">崩　壊
倒　壊
</t>
  </si>
  <si>
    <t xml:space="preserve">激　突
さ　れ
</t>
  </si>
  <si>
    <t xml:space="preserve">切　れ
こすれ
</t>
  </si>
  <si>
    <t xml:space="preserve">飛　来
落　下
</t>
  </si>
  <si>
    <t xml:space="preserve">１～６
小　計
</t>
  </si>
  <si>
    <t xml:space="preserve">激　突
</t>
  </si>
  <si>
    <t xml:space="preserve">墜　落
転　落
</t>
  </si>
  <si>
    <t xml:space="preserve">転　倒
</t>
  </si>
  <si>
    <t xml:space="preserve">交　通
事　故
</t>
  </si>
  <si>
    <t xml:space="preserve">踏　み
抜　き
</t>
  </si>
  <si>
    <t>感　電
爆　発
破　裂
火　災
その他</t>
  </si>
  <si>
    <t xml:space="preserve">８～14
小　計
</t>
  </si>
  <si>
    <t>（単位 ： 人）</t>
  </si>
  <si>
    <t xml:space="preserve">年　度
</t>
  </si>
  <si>
    <t xml:space="preserve">合　計
</t>
  </si>
  <si>
    <t xml:space="preserve"> （単位 ： 人）  </t>
  </si>
  <si>
    <t>年 度</t>
  </si>
  <si>
    <t>物上げ
運　搬
機　械</t>
  </si>
  <si>
    <t>その他の
装　置</t>
  </si>
  <si>
    <t>仮設物
建築物
構築物</t>
  </si>
  <si>
    <t>荷</t>
  </si>
  <si>
    <t>環　境</t>
  </si>
  <si>
    <t>計</t>
  </si>
  <si>
    <t>★　その他の装置等（圧力容器、化学設備、溶接装置、炉・窯等、電気設備、人力機械工具等、用具、その他の装置等）</t>
  </si>
  <si>
    <t>★　動力機械（原動機、動力伝導機構、木材加工用機械、一般動力機械）</t>
  </si>
  <si>
    <t>注）</t>
  </si>
  <si>
    <t>★　その他（その他の起因物、起因物なし、分類不能）　　　　</t>
  </si>
  <si>
    <t xml:space="preserve"> 　１～
 　　　９人</t>
  </si>
  <si>
    <t xml:space="preserve">  ３００～
　　以上</t>
  </si>
  <si>
    <t xml:space="preserve">  １０～
 　　 ２９人</t>
  </si>
  <si>
    <t xml:space="preserve">  ３０～
  　　４９人</t>
  </si>
  <si>
    <t xml:space="preserve">  ５０～
  　　９９人</t>
  </si>
  <si>
    <t>（ビルメンテナンス業）　</t>
  </si>
  <si>
    <t xml:space="preserve">          規模
  年  </t>
  </si>
  <si>
    <t>　　　　　　　</t>
  </si>
  <si>
    <t>２０　～
　２９歳</t>
  </si>
  <si>
    <t>３０　～
　３９歳</t>
  </si>
  <si>
    <t>４０　～
　４９歳</t>
  </si>
  <si>
    <t>５０　～
　５９歳</t>
  </si>
  <si>
    <t>定　　　　　　　　　　　数（人）</t>
  </si>
  <si>
    <t>　１５年</t>
  </si>
  <si>
    <t>都道府県</t>
  </si>
  <si>
    <t xml:space="preserve"> １００～
 　　２９９人</t>
  </si>
  <si>
    <t xml:space="preserve">動作の
反動 ・
無理な
動作  
</t>
  </si>
  <si>
    <t>5.0</t>
  </si>
  <si>
    <t>１６年</t>
  </si>
  <si>
    <t>　１６年</t>
  </si>
  <si>
    <t>16.0</t>
  </si>
  <si>
    <t>★　１月から１２月までの件数</t>
  </si>
  <si>
    <t>注）　１月から１２月までの件数</t>
  </si>
  <si>
    <t>注）　１月から１２月までの件数</t>
  </si>
  <si>
    <t>平成16</t>
  </si>
  <si>
    <t>「ビルメンテナンス業」に係る収支状況</t>
  </si>
  <si>
    <t>１　運用と給付について</t>
  </si>
  <si>
    <t>新規受給者</t>
  </si>
  <si>
    <t>新規年金受給者</t>
  </si>
  <si>
    <t>年金受給者</t>
  </si>
  <si>
    <t>（人）</t>
  </si>
  <si>
    <t>平成14年度</t>
  </si>
  <si>
    <t>平成15年度</t>
  </si>
  <si>
    <t>平成16年度</t>
  </si>
  <si>
    <t>２　収支状況について</t>
  </si>
  <si>
    <t>（百万円）</t>
  </si>
  <si>
    <t>（％）</t>
  </si>
  <si>
    <t>68.7</t>
  </si>
  <si>
    <t>78.6</t>
  </si>
  <si>
    <t>76.6</t>
  </si>
  <si>
    <t>96.2</t>
  </si>
  <si>
    <t>95.7</t>
  </si>
  <si>
    <t>事　業　場</t>
  </si>
  <si>
    <t>労　働　者</t>
  </si>
  <si>
    <t>保険料
収納済額</t>
  </si>
  <si>
    <t>業　通　計</t>
  </si>
  <si>
    <t>業　災　分</t>
  </si>
  <si>
    <t>支　　出　　総　　額（業通計）</t>
  </si>
  <si>
    <t>支　　出　　総　　額（業災分）</t>
  </si>
  <si>
    <t>　</t>
  </si>
  <si>
    <t>（ビルメンテナンス業）　</t>
  </si>
  <si>
    <t xml:space="preserve"> れ</t>
  </si>
  <si>
    <t xml:space="preserve"> まれ</t>
  </si>
  <si>
    <t>３　年金受給者の内訳（業通計）</t>
  </si>
  <si>
    <t>４　新規年金受給者の内訳（業通計）</t>
  </si>
  <si>
    <t>傷　病　補　償　年　金</t>
  </si>
  <si>
    <t>障　害　補　償　年　金</t>
  </si>
  <si>
    <t>じん肺</t>
  </si>
  <si>
    <t>せき損</t>
  </si>
  <si>
    <t>その他</t>
  </si>
  <si>
    <t>1～3級</t>
  </si>
  <si>
    <t>4～7級</t>
  </si>
  <si>
    <t>遺族補償年金</t>
  </si>
  <si>
    <t>合計</t>
  </si>
  <si>
    <t>18</t>
  </si>
  <si>
    <t>20</t>
  </si>
  <si>
    <t>19</t>
  </si>
  <si>
    <t>3</t>
  </si>
  <si>
    <t>2</t>
  </si>
  <si>
    <t>年金受給者・新規年金受給者の内訳（業通計）</t>
  </si>
  <si>
    <t>年金受給者・新規年金受給者の内訳（業災分）</t>
  </si>
  <si>
    <t>５　年金受給者の内訳（業災分）</t>
  </si>
  <si>
    <t>６　新規年金受給者の内訳（業災分）</t>
  </si>
  <si>
    <t>（単位 ： 人）</t>
  </si>
  <si>
    <t>15</t>
  </si>
  <si>
    <t>16</t>
  </si>
  <si>
    <t>1</t>
  </si>
  <si>
    <t>0</t>
  </si>
  <si>
    <t>（単位 ： ％)</t>
  </si>
  <si>
    <t>適用事</t>
  </si>
  <si>
    <t>適用労</t>
  </si>
  <si>
    <t>保険料徴収</t>
  </si>
  <si>
    <t>保険給付</t>
  </si>
  <si>
    <t>新　　規</t>
  </si>
  <si>
    <t>業場数</t>
  </si>
  <si>
    <t>働者数</t>
  </si>
  <si>
    <t>決定額</t>
  </si>
  <si>
    <t>費分</t>
  </si>
  <si>
    <t>受給者数</t>
  </si>
  <si>
    <t>(人)</t>
  </si>
  <si>
    <t>北海道</t>
  </si>
  <si>
    <t>計</t>
  </si>
  <si>
    <t>青　森</t>
  </si>
  <si>
    <t>宮　城</t>
  </si>
  <si>
    <t>岩　手</t>
  </si>
  <si>
    <t>福　島</t>
  </si>
  <si>
    <t>山　形</t>
  </si>
  <si>
    <t>秋　田</t>
  </si>
  <si>
    <t>東　京</t>
  </si>
  <si>
    <t>神奈川</t>
  </si>
  <si>
    <t>新　潟</t>
  </si>
  <si>
    <t>長　野</t>
  </si>
  <si>
    <t>埼　玉</t>
  </si>
  <si>
    <t>山　梨</t>
  </si>
  <si>
    <t>茨　城</t>
  </si>
  <si>
    <t>栃　木</t>
  </si>
  <si>
    <t>千　葉</t>
  </si>
  <si>
    <t>群　馬</t>
  </si>
  <si>
    <t>静　岡</t>
  </si>
  <si>
    <t>愛　知</t>
  </si>
  <si>
    <t>富　山</t>
  </si>
  <si>
    <t>石　川</t>
  </si>
  <si>
    <t>福　井</t>
  </si>
  <si>
    <t>岐　阜</t>
  </si>
  <si>
    <t>三　重</t>
  </si>
  <si>
    <t>京　都</t>
  </si>
  <si>
    <t>大　阪</t>
  </si>
  <si>
    <t>兵　庫</t>
  </si>
  <si>
    <t>滋　賀</t>
  </si>
  <si>
    <t>奈　良</t>
  </si>
  <si>
    <t>和歌山</t>
  </si>
  <si>
    <t>鳥　取</t>
  </si>
  <si>
    <t>島　根</t>
  </si>
  <si>
    <t>岡　山</t>
  </si>
  <si>
    <t>広　島</t>
  </si>
  <si>
    <t>山　口</t>
  </si>
  <si>
    <t>香　川</t>
  </si>
  <si>
    <t>愛　媛</t>
  </si>
  <si>
    <t>徳　島</t>
  </si>
  <si>
    <t>高　知</t>
  </si>
  <si>
    <t>福　岡</t>
  </si>
  <si>
    <t>長　崎</t>
  </si>
  <si>
    <t>熊　本</t>
  </si>
  <si>
    <t>大　分</t>
  </si>
  <si>
    <t>宮　崎</t>
  </si>
  <si>
    <t>鹿児島</t>
  </si>
  <si>
    <t>佐　賀</t>
  </si>
  <si>
    <t>沖　縄</t>
  </si>
  <si>
    <t>総　計</t>
  </si>
  <si>
    <r>
      <t>起因物別死傷者数　（休業４日以上）</t>
    </r>
    <r>
      <rPr>
        <sz val="11"/>
        <rFont val="ＭＳ Ｐゴシック"/>
        <family val="3"/>
      </rPr>
      <t>　　　　　　　　　　</t>
    </r>
  </si>
  <si>
    <t>事業場規模別死傷災害発生状況</t>
  </si>
  <si>
    <t>年齢階級別死傷者数（休業４日以上）</t>
  </si>
  <si>
    <t>★　仮設物とは足場、作業床等を言う。建築物とは木造、鉄筋鉄骨コンクリート造等の建築物を言う。構築物とは橋梁、
　　 地下構築物、タワー等を言う。</t>
  </si>
  <si>
    <t>　　　</t>
  </si>
  <si>
    <t>(1)</t>
  </si>
  <si>
    <t>(2)</t>
  </si>
  <si>
    <t>(％)</t>
  </si>
  <si>
    <t>平成17</t>
  </si>
  <si>
    <t>年度別収支率推移表</t>
  </si>
  <si>
    <t>年度別保険料収納率推移表</t>
  </si>
  <si>
    <t>平成17年度</t>
  </si>
  <si>
    <t>78.4</t>
  </si>
  <si>
    <t>95.8</t>
  </si>
  <si>
    <t>（％）　</t>
  </si>
  <si>
    <t>13.0</t>
  </si>
  <si>
    <t>22.0</t>
  </si>
  <si>
    <t>100.0</t>
  </si>
  <si>
    <t>11.9</t>
  </si>
  <si>
    <t>12.8</t>
  </si>
  <si>
    <t>21.3</t>
  </si>
  <si>
    <t>20.1</t>
  </si>
  <si>
    <t>１７年</t>
  </si>
  <si>
    <t>　１７年</t>
  </si>
  <si>
    <t>10.0</t>
  </si>
  <si>
    <t>40.0</t>
  </si>
  <si>
    <t>5.3</t>
  </si>
  <si>
    <t>16.3</t>
  </si>
  <si>
    <t>17.6</t>
  </si>
  <si>
    <t>33.6</t>
  </si>
  <si>
    <t>収納済額×（労災保険率－１.４厘）／労災保険率</t>
  </si>
  <si>
    <t>（単位 ： ％)</t>
  </si>
  <si>
    <t>平成18</t>
  </si>
  <si>
    <t>平成18年度</t>
  </si>
  <si>
    <t>74.4</t>
  </si>
  <si>
    <t>95.9</t>
  </si>
  <si>
    <t>構　成　比</t>
  </si>
  <si>
    <t>構 成 比</t>
  </si>
  <si>
    <t>5.8</t>
  </si>
  <si>
    <t>構成比（％）</t>
  </si>
  <si>
    <t>16.4</t>
  </si>
  <si>
    <t>17.3</t>
  </si>
  <si>
    <t>11.6</t>
  </si>
  <si>
    <t>12.2</t>
  </si>
  <si>
    <t>23.5</t>
  </si>
  <si>
    <t>19.1</t>
  </si>
  <si>
    <t>１８年</t>
  </si>
  <si>
    <t>　構成比（％）</t>
  </si>
  <si>
    <t>　１８年</t>
  </si>
  <si>
    <t>1.1</t>
  </si>
  <si>
    <t>5.9</t>
  </si>
  <si>
    <t>8.7</t>
  </si>
  <si>
    <t>10.1</t>
  </si>
  <si>
    <t>33.1</t>
  </si>
  <si>
    <t>41.1</t>
  </si>
  <si>
    <t>平14</t>
  </si>
  <si>
    <t>平14</t>
  </si>
  <si>
    <t xml:space="preserve">  平14</t>
  </si>
  <si>
    <t xml:space="preserve">平　14     </t>
  </si>
  <si>
    <t xml:space="preserve">  平　１４年 </t>
  </si>
  <si>
    <t>１９年</t>
  </si>
  <si>
    <t>平  １４年</t>
  </si>
  <si>
    <t>　１９年</t>
  </si>
  <si>
    <t>5.9</t>
  </si>
  <si>
    <t>14.9</t>
  </si>
  <si>
    <t>18.6</t>
  </si>
  <si>
    <t>11.6</t>
  </si>
  <si>
    <t>12.1</t>
  </si>
  <si>
    <t>23.3</t>
  </si>
  <si>
    <t>19.5</t>
  </si>
  <si>
    <t>100.0</t>
  </si>
  <si>
    <t>0.8</t>
  </si>
  <si>
    <t>6.1</t>
  </si>
  <si>
    <t>8.5</t>
  </si>
  <si>
    <t>9.7</t>
  </si>
  <si>
    <t>32.1</t>
  </si>
  <si>
    <t>42.6</t>
  </si>
  <si>
    <t>平成19年度　都道府県別収支状況（業通計）</t>
  </si>
  <si>
    <t>平成19</t>
  </si>
  <si>
    <t>平成19年度 ビルメンテナンス業労災収支状況</t>
  </si>
  <si>
    <t>収納済額</t>
  </si>
  <si>
    <t>(6)</t>
  </si>
  <si>
    <t>(7)</t>
  </si>
  <si>
    <t>(8)</t>
  </si>
  <si>
    <t>(2)/(8)</t>
  </si>
  <si>
    <t>(9)</t>
  </si>
  <si>
    <t>(10)</t>
  </si>
  <si>
    <t>事業場数当り</t>
  </si>
  <si>
    <t>労働者数当り</t>
  </si>
  <si>
    <t>(千円)</t>
  </si>
  <si>
    <t>(3)</t>
  </si>
  <si>
    <t>(4)</t>
  </si>
  <si>
    <t>保険料</t>
  </si>
  <si>
    <t>(5)</t>
  </si>
  <si>
    <t>(人)</t>
  </si>
  <si>
    <t>(件)</t>
  </si>
  <si>
    <t>災害発生状況</t>
  </si>
  <si>
    <t>(8)/(1)</t>
  </si>
  <si>
    <t>(％)</t>
  </si>
  <si>
    <t>平成19年度</t>
  </si>
  <si>
    <t>※平成19年度のデータに関しては、今後変更される可能性があります。</t>
  </si>
  <si>
    <t>71.1</t>
  </si>
  <si>
    <t>22</t>
  </si>
  <si>
    <t>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</si>
</sst>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0.0_);[Red]\(0.0\)"/>
    <numFmt numFmtId="180" formatCode="#,##0.0_ ;[Red]\-#,##0.0\ 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_ "/>
    <numFmt numFmtId="194" formatCode="#,##0.0;[Red]\-#,##0.0"/>
    <numFmt numFmtId="195" formatCode="@&quot;に係る収支状況（業務災害分）&quot;"/>
    <numFmt numFmtId="196" formatCode="#,##0.0_ "/>
    <numFmt numFmtId="197" formatCode=";;"/>
    <numFmt numFmtId="198" formatCode="#,##0.0;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;[Red]\-#,##0;&quot;&quot;"/>
    <numFmt numFmtId="205" formatCode="\+#,##0;[Red]\-#,##0;0"/>
    <numFmt numFmtId="206" formatCode="&quot;平成17年&quot;@&quot;末現在&quot;"/>
    <numFmt numFmtId="207" formatCode="&quot;平成16年&quot;@&quot;末現在&quot;"/>
    <numFmt numFmtId="208" formatCode="0.00_);[Red]\(0.00\)"/>
    <numFmt numFmtId="209" formatCode="0.0_ "/>
  </numFmts>
  <fonts count="60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"/>
      <color indexed="12"/>
      <name val="ＭＳ Ｐゴシック"/>
      <family val="3"/>
    </font>
    <font>
      <sz val="11"/>
      <name val="明朝"/>
      <family val="3"/>
    </font>
    <font>
      <sz val="11"/>
      <name val="ＭＳ Ｐゴシック"/>
      <family val="3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medium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38" fontId="0" fillId="0" borderId="0" xfId="49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4" applyFont="1" applyAlignment="1">
      <alignment/>
      <protection/>
    </xf>
    <xf numFmtId="0" fontId="0" fillId="0" borderId="10" xfId="0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8" fillId="0" borderId="0" xfId="63">
      <alignment/>
      <protection/>
    </xf>
    <xf numFmtId="0" fontId="13" fillId="0" borderId="0" xfId="63" applyFont="1">
      <alignment/>
      <protection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8" fillId="0" borderId="0" xfId="63" applyBorder="1">
      <alignment/>
      <protection/>
    </xf>
    <xf numFmtId="0" fontId="15" fillId="0" borderId="0" xfId="63" applyFont="1">
      <alignment/>
      <protection/>
    </xf>
    <xf numFmtId="0" fontId="11" fillId="0" borderId="0" xfId="63" applyFont="1">
      <alignment/>
      <protection/>
    </xf>
    <xf numFmtId="0" fontId="8" fillId="0" borderId="0" xfId="63" applyAlignment="1">
      <alignment horizontal="left"/>
      <protection/>
    </xf>
    <xf numFmtId="0" fontId="8" fillId="0" borderId="22" xfId="63" applyBorder="1">
      <alignment/>
      <protection/>
    </xf>
    <xf numFmtId="0" fontId="8" fillId="0" borderId="0" xfId="63" applyAlignment="1">
      <alignment vertical="top"/>
      <protection/>
    </xf>
    <xf numFmtId="0" fontId="16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23" xfId="63" applyBorder="1">
      <alignment/>
      <protection/>
    </xf>
    <xf numFmtId="0" fontId="17" fillId="0" borderId="0" xfId="63" applyFont="1">
      <alignment/>
      <protection/>
    </xf>
    <xf numFmtId="0" fontId="8" fillId="0" borderId="0" xfId="63" applyAlignment="1">
      <alignment/>
      <protection/>
    </xf>
    <xf numFmtId="3" fontId="8" fillId="0" borderId="0" xfId="63" applyNumberFormat="1">
      <alignment/>
      <protection/>
    </xf>
    <xf numFmtId="0" fontId="18" fillId="0" borderId="0" xfId="63" applyFont="1">
      <alignment/>
      <protection/>
    </xf>
    <xf numFmtId="0" fontId="0" fillId="0" borderId="0" xfId="0" applyAlignment="1">
      <alignment/>
    </xf>
    <xf numFmtId="0" fontId="0" fillId="0" borderId="0" xfId="64" applyFont="1" applyFill="1" applyBorder="1" applyAlignment="1">
      <alignment/>
      <protection/>
    </xf>
    <xf numFmtId="179" fontId="0" fillId="0" borderId="0" xfId="0" applyNumberFormat="1" applyAlignment="1">
      <alignment/>
    </xf>
    <xf numFmtId="0" fontId="8" fillId="0" borderId="24" xfId="63" applyBorder="1" applyAlignment="1">
      <alignment horizontal="center" vertical="center"/>
      <protection/>
    </xf>
    <xf numFmtId="0" fontId="8" fillId="0" borderId="25" xfId="63" applyBorder="1" applyAlignment="1">
      <alignment horizontal="center"/>
      <protection/>
    </xf>
    <xf numFmtId="0" fontId="8" fillId="0" borderId="26" xfId="63" applyBorder="1" applyAlignment="1">
      <alignment horizontal="center"/>
      <protection/>
    </xf>
    <xf numFmtId="0" fontId="8" fillId="0" borderId="27" xfId="63" applyBorder="1">
      <alignment/>
      <protection/>
    </xf>
    <xf numFmtId="0" fontId="8" fillId="0" borderId="28" xfId="63" applyBorder="1" applyAlignment="1">
      <alignment vertical="center"/>
      <protection/>
    </xf>
    <xf numFmtId="0" fontId="8" fillId="0" borderId="29" xfId="63" applyBorder="1">
      <alignment/>
      <protection/>
    </xf>
    <xf numFmtId="0" fontId="8" fillId="0" borderId="30" xfId="63" applyBorder="1">
      <alignment/>
      <protection/>
    </xf>
    <xf numFmtId="0" fontId="8" fillId="0" borderId="31" xfId="63" applyBorder="1">
      <alignment/>
      <protection/>
    </xf>
    <xf numFmtId="0" fontId="8" fillId="0" borderId="0" xfId="63" applyFont="1" applyAlignment="1">
      <alignment horizontal="left"/>
      <protection/>
    </xf>
    <xf numFmtId="0" fontId="8" fillId="0" borderId="0" xfId="63" applyFont="1" applyAlignment="1">
      <alignment/>
      <protection/>
    </xf>
    <xf numFmtId="0" fontId="8" fillId="0" borderId="0" xfId="63" applyFont="1" applyAlignment="1">
      <alignment horizontal="right"/>
      <protection/>
    </xf>
    <xf numFmtId="0" fontId="19" fillId="0" borderId="32" xfId="63" applyFont="1" applyBorder="1" applyAlignment="1">
      <alignment horizontal="center" vertical="center"/>
      <protection/>
    </xf>
    <xf numFmtId="0" fontId="19" fillId="0" borderId="33" xfId="63" applyFont="1" applyBorder="1" applyAlignment="1">
      <alignment horizontal="center" vertical="center"/>
      <protection/>
    </xf>
    <xf numFmtId="0" fontId="19" fillId="0" borderId="34" xfId="63" applyFont="1" applyBorder="1" applyAlignment="1">
      <alignment horizontal="center" vertical="center"/>
      <protection/>
    </xf>
    <xf numFmtId="3" fontId="19" fillId="0" borderId="34" xfId="63" applyNumberFormat="1" applyFont="1" applyBorder="1" applyAlignment="1">
      <alignment horizontal="center" vertical="center"/>
      <protection/>
    </xf>
    <xf numFmtId="3" fontId="19" fillId="0" borderId="32" xfId="63" applyNumberFormat="1" applyFont="1" applyBorder="1" applyAlignment="1">
      <alignment horizontal="center" vertical="center"/>
      <protection/>
    </xf>
    <xf numFmtId="0" fontId="19" fillId="0" borderId="22" xfId="63" applyFont="1" applyBorder="1" applyAlignment="1">
      <alignment horizontal="center" vertical="center"/>
      <protection/>
    </xf>
    <xf numFmtId="203" fontId="19" fillId="0" borderId="34" xfId="63" applyNumberFormat="1" applyFont="1" applyBorder="1" applyAlignment="1">
      <alignment horizontal="center" vertical="center"/>
      <protection/>
    </xf>
    <xf numFmtId="0" fontId="19" fillId="0" borderId="34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 horizontal="center" vertical="center" textRotation="255"/>
      <protection/>
    </xf>
    <xf numFmtId="0" fontId="19" fillId="0" borderId="0" xfId="63" applyFont="1" applyBorder="1" applyAlignment="1">
      <alignment horizontal="center"/>
      <protection/>
    </xf>
    <xf numFmtId="181" fontId="19" fillId="0" borderId="0" xfId="63" applyNumberFormat="1" applyFont="1" applyBorder="1" applyAlignment="1">
      <alignment horizontal="center"/>
      <protection/>
    </xf>
    <xf numFmtId="203" fontId="19" fillId="0" borderId="0" xfId="63" applyNumberFormat="1" applyFont="1" applyBorder="1" applyAlignment="1">
      <alignment horizontal="center"/>
      <protection/>
    </xf>
    <xf numFmtId="0" fontId="19" fillId="0" borderId="0" xfId="63" applyFont="1">
      <alignment/>
      <protection/>
    </xf>
    <xf numFmtId="0" fontId="8" fillId="0" borderId="0" xfId="63" applyAlignment="1">
      <alignment vertical="center"/>
      <protection/>
    </xf>
    <xf numFmtId="181" fontId="19" fillId="0" borderId="34" xfId="63" applyNumberFormat="1" applyFont="1" applyBorder="1" applyAlignment="1">
      <alignment horizontal="center" vertical="center"/>
      <protection/>
    </xf>
    <xf numFmtId="3" fontId="8" fillId="0" borderId="24" xfId="63" applyNumberFormat="1" applyBorder="1" applyAlignment="1">
      <alignment horizontal="center" vertical="center"/>
      <protection/>
    </xf>
    <xf numFmtId="3" fontId="8" fillId="0" borderId="35" xfId="63" applyNumberFormat="1" applyBorder="1" applyAlignment="1">
      <alignment horizontal="center" vertical="center"/>
      <protection/>
    </xf>
    <xf numFmtId="203" fontId="8" fillId="0" borderId="24" xfId="63" applyNumberFormat="1" applyBorder="1" applyAlignment="1">
      <alignment horizontal="center" vertical="center"/>
      <protection/>
    </xf>
    <xf numFmtId="203" fontId="8" fillId="0" borderId="35" xfId="63" applyNumberFormat="1" applyBorder="1" applyAlignment="1">
      <alignment horizontal="center" vertical="center"/>
      <protection/>
    </xf>
    <xf numFmtId="181" fontId="8" fillId="0" borderId="24" xfId="63" applyNumberForma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right"/>
      <protection/>
    </xf>
    <xf numFmtId="0" fontId="5" fillId="0" borderId="0" xfId="66" applyFont="1">
      <alignment/>
      <protection/>
    </xf>
    <xf numFmtId="0" fontId="0" fillId="0" borderId="0" xfId="0" applyFont="1" applyAlignment="1">
      <alignment vertical="center"/>
    </xf>
    <xf numFmtId="0" fontId="5" fillId="0" borderId="36" xfId="66" applyFont="1" applyBorder="1" applyAlignment="1">
      <alignment horizontal="center" vertical="center" textRotation="255"/>
      <protection/>
    </xf>
    <xf numFmtId="0" fontId="5" fillId="0" borderId="37" xfId="66" applyFont="1" applyBorder="1" applyAlignment="1">
      <alignment horizontal="center" vertical="center" wrapText="1"/>
      <protection/>
    </xf>
    <xf numFmtId="0" fontId="5" fillId="0" borderId="38" xfId="66" applyFont="1" applyBorder="1" applyAlignment="1">
      <alignment horizontal="center" vertical="center"/>
      <protection/>
    </xf>
    <xf numFmtId="0" fontId="5" fillId="0" borderId="39" xfId="66" applyFont="1" applyBorder="1" applyAlignment="1">
      <alignment horizontal="distributed" vertical="center"/>
      <protection/>
    </xf>
    <xf numFmtId="181" fontId="5" fillId="0" borderId="40" xfId="66" applyNumberFormat="1" applyFont="1" applyBorder="1" applyAlignment="1">
      <alignment vertical="center"/>
      <protection/>
    </xf>
    <xf numFmtId="0" fontId="5" fillId="0" borderId="41" xfId="66" applyFont="1" applyBorder="1" applyAlignment="1">
      <alignment horizontal="distributed" vertical="center"/>
      <protection/>
    </xf>
    <xf numFmtId="181" fontId="5" fillId="0" borderId="42" xfId="66" applyNumberFormat="1" applyFont="1" applyBorder="1" applyAlignment="1">
      <alignment vertical="center"/>
      <protection/>
    </xf>
    <xf numFmtId="0" fontId="5" fillId="0" borderId="43" xfId="66" applyFont="1" applyBorder="1" applyAlignment="1">
      <alignment horizontal="distributed" vertical="center"/>
      <protection/>
    </xf>
    <xf numFmtId="181" fontId="5" fillId="0" borderId="24" xfId="66" applyNumberFormat="1" applyFont="1" applyBorder="1" applyAlignment="1">
      <alignment vertical="center"/>
      <protection/>
    </xf>
    <xf numFmtId="0" fontId="5" fillId="33" borderId="43" xfId="66" applyFont="1" applyFill="1" applyBorder="1" applyAlignment="1">
      <alignment horizontal="distributed" vertical="center"/>
      <protection/>
    </xf>
    <xf numFmtId="181" fontId="5" fillId="33" borderId="24" xfId="66" applyNumberFormat="1" applyFont="1" applyFill="1" applyBorder="1" applyAlignment="1">
      <alignment vertical="center"/>
      <protection/>
    </xf>
    <xf numFmtId="0" fontId="5" fillId="0" borderId="43" xfId="66" applyFont="1" applyFill="1" applyBorder="1" applyAlignment="1">
      <alignment horizontal="distributed" vertical="center"/>
      <protection/>
    </xf>
    <xf numFmtId="181" fontId="5" fillId="0" borderId="24" xfId="66" applyNumberFormat="1" applyFont="1" applyFill="1" applyBorder="1" applyAlignment="1">
      <alignment vertical="center"/>
      <protection/>
    </xf>
    <xf numFmtId="0" fontId="5" fillId="0" borderId="0" xfId="66" applyFont="1" applyAlignment="1">
      <alignment horizontal="center" vertical="center"/>
      <protection/>
    </xf>
    <xf numFmtId="0" fontId="22" fillId="34" borderId="44" xfId="66" applyFont="1" applyFill="1" applyBorder="1" applyAlignment="1">
      <alignment horizontal="distributed" vertical="center"/>
      <protection/>
    </xf>
    <xf numFmtId="181" fontId="22" fillId="34" borderId="45" xfId="66" applyNumberFormat="1" applyFont="1" applyFill="1" applyBorder="1" applyAlignment="1">
      <alignment vertical="center"/>
      <protection/>
    </xf>
    <xf numFmtId="0" fontId="22" fillId="34" borderId="46" xfId="66" applyFont="1" applyFill="1" applyBorder="1" applyAlignment="1">
      <alignment horizontal="distributed" vertical="center"/>
      <protection/>
    </xf>
    <xf numFmtId="181" fontId="22" fillId="34" borderId="47" xfId="66" applyNumberFormat="1" applyFont="1" applyFill="1" applyBorder="1" applyAlignment="1">
      <alignment vertical="center"/>
      <protection/>
    </xf>
    <xf numFmtId="181" fontId="22" fillId="34" borderId="48" xfId="66" applyNumberFormat="1" applyFont="1" applyFill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5" fillId="0" borderId="49" xfId="66" applyFont="1" applyBorder="1" applyAlignment="1">
      <alignment horizontal="center" vertical="center"/>
      <protection/>
    </xf>
    <xf numFmtId="0" fontId="5" fillId="0" borderId="50" xfId="66" applyFont="1" applyBorder="1" applyAlignment="1">
      <alignment horizontal="center" vertical="center"/>
      <protection/>
    </xf>
    <xf numFmtId="181" fontId="5" fillId="0" borderId="40" xfId="61" applyNumberFormat="1" applyFont="1" applyBorder="1" applyAlignment="1">
      <alignment vertical="center"/>
      <protection/>
    </xf>
    <xf numFmtId="198" fontId="5" fillId="0" borderId="40" xfId="65" applyNumberFormat="1" applyFont="1" applyBorder="1" applyAlignment="1" applyProtection="1">
      <alignment vertical="center"/>
      <protection/>
    </xf>
    <xf numFmtId="198" fontId="5" fillId="0" borderId="51" xfId="65" applyNumberFormat="1" applyFont="1" applyBorder="1" applyAlignment="1" applyProtection="1">
      <alignment vertical="center"/>
      <protection/>
    </xf>
    <xf numFmtId="181" fontId="5" fillId="0" borderId="42" xfId="61" applyNumberFormat="1" applyFont="1" applyBorder="1" applyAlignment="1">
      <alignment vertical="center"/>
      <protection/>
    </xf>
    <xf numFmtId="198" fontId="5" fillId="0" borderId="42" xfId="65" applyNumberFormat="1" applyFont="1" applyBorder="1" applyAlignment="1" applyProtection="1">
      <alignment vertical="center"/>
      <protection/>
    </xf>
    <xf numFmtId="198" fontId="5" fillId="0" borderId="52" xfId="65" applyNumberFormat="1" applyFont="1" applyBorder="1" applyAlignment="1" applyProtection="1">
      <alignment vertical="center"/>
      <protection/>
    </xf>
    <xf numFmtId="181" fontId="5" fillId="0" borderId="24" xfId="61" applyNumberFormat="1" applyFont="1" applyBorder="1" applyAlignment="1">
      <alignment vertical="center"/>
      <protection/>
    </xf>
    <xf numFmtId="198" fontId="5" fillId="0" borderId="24" xfId="65" applyNumberFormat="1" applyFont="1" applyBorder="1" applyAlignment="1" applyProtection="1">
      <alignment vertical="center"/>
      <protection/>
    </xf>
    <xf numFmtId="198" fontId="5" fillId="0" borderId="53" xfId="65" applyNumberFormat="1" applyFont="1" applyBorder="1" applyAlignment="1" applyProtection="1">
      <alignment vertical="center"/>
      <protection/>
    </xf>
    <xf numFmtId="181" fontId="5" fillId="0" borderId="54" xfId="61" applyNumberFormat="1" applyFont="1" applyBorder="1" applyAlignment="1">
      <alignment vertical="center"/>
      <protection/>
    </xf>
    <xf numFmtId="198" fontId="5" fillId="0" borderId="54" xfId="65" applyNumberFormat="1" applyFont="1" applyBorder="1" applyAlignment="1" applyProtection="1">
      <alignment vertical="center"/>
      <protection/>
    </xf>
    <xf numFmtId="198" fontId="5" fillId="0" borderId="55" xfId="65" applyNumberFormat="1" applyFont="1" applyBorder="1" applyAlignment="1" applyProtection="1">
      <alignment vertical="center"/>
      <protection/>
    </xf>
    <xf numFmtId="0" fontId="4" fillId="0" borderId="0" xfId="61" applyFont="1">
      <alignment/>
      <protection/>
    </xf>
    <xf numFmtId="181" fontId="22" fillId="34" borderId="45" xfId="61" applyNumberFormat="1" applyFont="1" applyFill="1" applyBorder="1" applyAlignment="1">
      <alignment vertical="center"/>
      <protection/>
    </xf>
    <xf numFmtId="181" fontId="22" fillId="34" borderId="56" xfId="61" applyNumberFormat="1" applyFont="1" applyFill="1" applyBorder="1" applyAlignment="1">
      <alignment vertical="center"/>
      <protection/>
    </xf>
    <xf numFmtId="181" fontId="22" fillId="34" borderId="47" xfId="61" applyNumberFormat="1" applyFont="1" applyFill="1" applyBorder="1" applyAlignment="1">
      <alignment vertical="center"/>
      <protection/>
    </xf>
    <xf numFmtId="198" fontId="22" fillId="34" borderId="47" xfId="65" applyNumberFormat="1" applyFont="1" applyFill="1" applyBorder="1" applyAlignment="1" applyProtection="1">
      <alignment vertical="center"/>
      <protection/>
    </xf>
    <xf numFmtId="198" fontId="22" fillId="34" borderId="57" xfId="65" applyNumberFormat="1" applyFont="1" applyFill="1" applyBorder="1" applyAlignment="1" applyProtection="1">
      <alignment vertical="center"/>
      <protection/>
    </xf>
    <xf numFmtId="198" fontId="22" fillId="34" borderId="45" xfId="65" applyNumberFormat="1" applyFont="1" applyFill="1" applyBorder="1" applyAlignment="1" applyProtection="1">
      <alignment vertical="center"/>
      <protection/>
    </xf>
    <xf numFmtId="198" fontId="22" fillId="34" borderId="56" xfId="65" applyNumberFormat="1" applyFont="1" applyFill="1" applyBorder="1" applyAlignment="1" applyProtection="1">
      <alignment vertical="center"/>
      <protection/>
    </xf>
    <xf numFmtId="0" fontId="22" fillId="34" borderId="45" xfId="61" applyFont="1" applyFill="1" applyBorder="1" applyAlignment="1">
      <alignment vertical="center"/>
      <protection/>
    </xf>
    <xf numFmtId="0" fontId="22" fillId="34" borderId="48" xfId="61" applyFont="1" applyFill="1" applyBorder="1" applyAlignment="1">
      <alignment vertical="center"/>
      <protection/>
    </xf>
    <xf numFmtId="198" fontId="22" fillId="34" borderId="48" xfId="65" applyNumberFormat="1" applyFont="1" applyFill="1" applyBorder="1" applyAlignment="1" applyProtection="1">
      <alignment vertical="center"/>
      <protection/>
    </xf>
    <xf numFmtId="198" fontId="22" fillId="34" borderId="58" xfId="65" applyNumberFormat="1" applyFont="1" applyFill="1" applyBorder="1" applyAlignment="1" applyProtection="1">
      <alignment vertical="center"/>
      <protection/>
    </xf>
    <xf numFmtId="0" fontId="8" fillId="0" borderId="59" xfId="63" applyBorder="1" applyAlignment="1">
      <alignment horizontal="center" vertical="center"/>
      <protection/>
    </xf>
    <xf numFmtId="0" fontId="8" fillId="0" borderId="60" xfId="63" applyBorder="1">
      <alignment/>
      <protection/>
    </xf>
    <xf numFmtId="194" fontId="8" fillId="0" borderId="24" xfId="49" applyNumberFormat="1" applyFont="1" applyBorder="1" applyAlignment="1">
      <alignment horizontal="center" vertical="center"/>
    </xf>
    <xf numFmtId="49" fontId="19" fillId="0" borderId="34" xfId="63" applyNumberFormat="1" applyFont="1" applyBorder="1" applyAlignment="1">
      <alignment horizontal="center" vertical="center"/>
      <protection/>
    </xf>
    <xf numFmtId="0" fontId="0" fillId="0" borderId="61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61" xfId="64" applyFont="1" applyFill="1" applyBorder="1" applyAlignment="1">
      <alignment horizontal="center" vertical="center"/>
      <protection/>
    </xf>
    <xf numFmtId="0" fontId="5" fillId="0" borderId="62" xfId="66" applyFont="1" applyBorder="1" applyAlignment="1">
      <alignment horizontal="center" vertical="center"/>
      <protection/>
    </xf>
    <xf numFmtId="181" fontId="5" fillId="0" borderId="63" xfId="66" applyNumberFormat="1" applyFont="1" applyBorder="1" applyAlignment="1">
      <alignment vertical="center"/>
      <protection/>
    </xf>
    <xf numFmtId="181" fontId="22" fillId="34" borderId="64" xfId="66" applyNumberFormat="1" applyFont="1" applyFill="1" applyBorder="1" applyAlignment="1">
      <alignment vertical="center"/>
      <protection/>
    </xf>
    <xf numFmtId="181" fontId="5" fillId="0" borderId="65" xfId="66" applyNumberFormat="1" applyFont="1" applyBorder="1" applyAlignment="1">
      <alignment vertical="center"/>
      <protection/>
    </xf>
    <xf numFmtId="181" fontId="5" fillId="0" borderId="66" xfId="66" applyNumberFormat="1" applyFont="1" applyBorder="1" applyAlignment="1">
      <alignment vertical="center"/>
      <protection/>
    </xf>
    <xf numFmtId="181" fontId="5" fillId="33" borderId="66" xfId="66" applyNumberFormat="1" applyFont="1" applyFill="1" applyBorder="1" applyAlignment="1">
      <alignment vertical="center"/>
      <protection/>
    </xf>
    <xf numFmtId="181" fontId="22" fillId="34" borderId="67" xfId="66" applyNumberFormat="1" applyFont="1" applyFill="1" applyBorder="1" applyAlignment="1">
      <alignment vertical="center"/>
      <protection/>
    </xf>
    <xf numFmtId="181" fontId="5" fillId="0" borderId="66" xfId="66" applyNumberFormat="1" applyFont="1" applyFill="1" applyBorder="1" applyAlignment="1">
      <alignment vertical="center"/>
      <protection/>
    </xf>
    <xf numFmtId="181" fontId="22" fillId="34" borderId="68" xfId="66" applyNumberFormat="1" applyFont="1" applyFill="1" applyBorder="1" applyAlignment="1">
      <alignment vertical="center"/>
      <protection/>
    </xf>
    <xf numFmtId="181" fontId="22" fillId="34" borderId="69" xfId="66" applyNumberFormat="1" applyFont="1" applyFill="1" applyBorder="1" applyAlignment="1">
      <alignment vertical="center"/>
      <protection/>
    </xf>
    <xf numFmtId="181" fontId="22" fillId="34" borderId="70" xfId="66" applyNumberFormat="1" applyFont="1" applyFill="1" applyBorder="1" applyAlignment="1">
      <alignment vertical="center"/>
      <protection/>
    </xf>
    <xf numFmtId="198" fontId="5" fillId="0" borderId="71" xfId="49" applyNumberFormat="1" applyFont="1" applyBorder="1" applyAlignment="1">
      <alignment vertical="center"/>
    </xf>
    <xf numFmtId="198" fontId="5" fillId="0" borderId="72" xfId="49" applyNumberFormat="1" applyFont="1" applyBorder="1" applyAlignment="1">
      <alignment vertical="center"/>
    </xf>
    <xf numFmtId="198" fontId="5" fillId="0" borderId="73" xfId="49" applyNumberFormat="1" applyFont="1" applyBorder="1" applyAlignment="1">
      <alignment vertical="center"/>
    </xf>
    <xf numFmtId="198" fontId="5" fillId="0" borderId="72" xfId="49" applyNumberFormat="1" applyFont="1" applyFill="1" applyBorder="1" applyAlignment="1">
      <alignment vertical="center"/>
    </xf>
    <xf numFmtId="198" fontId="5" fillId="0" borderId="73" xfId="49" applyNumberFormat="1" applyFont="1" applyFill="1" applyBorder="1" applyAlignment="1">
      <alignment vertical="center"/>
    </xf>
    <xf numFmtId="198" fontId="22" fillId="34" borderId="74" xfId="49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8" fillId="0" borderId="7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19" fillId="0" borderId="75" xfId="49" applyFont="1" applyBorder="1" applyAlignment="1">
      <alignment vertical="center"/>
    </xf>
    <xf numFmtId="38" fontId="19" fillId="0" borderId="22" xfId="49" applyFont="1" applyBorder="1" applyAlignment="1">
      <alignment vertical="center"/>
    </xf>
    <xf numFmtId="49" fontId="19" fillId="0" borderId="75" xfId="49" applyNumberFormat="1" applyFont="1" applyBorder="1" applyAlignment="1">
      <alignment horizontal="right" vertical="center"/>
    </xf>
    <xf numFmtId="49" fontId="19" fillId="0" borderId="22" xfId="49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76" xfId="66" applyFont="1" applyBorder="1" applyAlignment="1">
      <alignment/>
      <protection/>
    </xf>
    <xf numFmtId="0" fontId="5" fillId="0" borderId="76" xfId="61" applyFont="1" applyBorder="1" applyAlignment="1">
      <alignment/>
      <protection/>
    </xf>
    <xf numFmtId="0" fontId="0" fillId="0" borderId="0" xfId="62">
      <alignment/>
      <protection/>
    </xf>
    <xf numFmtId="0" fontId="23" fillId="0" borderId="0" xfId="62" applyFont="1">
      <alignment/>
      <protection/>
    </xf>
    <xf numFmtId="38" fontId="0" fillId="0" borderId="0" xfId="49" applyAlignment="1">
      <alignment/>
    </xf>
    <xf numFmtId="38" fontId="23" fillId="0" borderId="0" xfId="49" applyFont="1" applyBorder="1" applyAlignment="1">
      <alignment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24" fillId="34" borderId="34" xfId="62" applyFont="1" applyFill="1" applyBorder="1" applyAlignment="1">
      <alignment horizontal="center"/>
      <protection/>
    </xf>
    <xf numFmtId="0" fontId="23" fillId="0" borderId="77" xfId="62" applyFont="1" applyBorder="1" applyAlignment="1">
      <alignment horizontal="center"/>
      <protection/>
    </xf>
    <xf numFmtId="0" fontId="23" fillId="0" borderId="78" xfId="62" applyFont="1" applyBorder="1" applyAlignment="1">
      <alignment horizontal="center"/>
      <protection/>
    </xf>
    <xf numFmtId="0" fontId="23" fillId="0" borderId="79" xfId="62" applyFont="1" applyBorder="1" applyAlignment="1">
      <alignment horizontal="center"/>
      <protection/>
    </xf>
    <xf numFmtId="38" fontId="24" fillId="34" borderId="34" xfId="49" applyFont="1" applyFill="1" applyBorder="1" applyAlignment="1">
      <alignment horizontal="center"/>
    </xf>
    <xf numFmtId="0" fontId="23" fillId="0" borderId="34" xfId="62" applyFont="1" applyBorder="1" applyAlignment="1">
      <alignment horizontal="center"/>
      <protection/>
    </xf>
    <xf numFmtId="0" fontId="23" fillId="0" borderId="0" xfId="62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38" fontId="5" fillId="0" borderId="0" xfId="49" applyFont="1" applyBorder="1" applyAlignment="1">
      <alignment horizontal="right"/>
    </xf>
    <xf numFmtId="0" fontId="5" fillId="0" borderId="0" xfId="62" applyFont="1" applyBorder="1">
      <alignment/>
      <protection/>
    </xf>
    <xf numFmtId="3" fontId="22" fillId="34" borderId="80" xfId="62" applyNumberFormat="1" applyFont="1" applyFill="1" applyBorder="1" applyAlignment="1">
      <alignment horizontal="right"/>
      <protection/>
    </xf>
    <xf numFmtId="49" fontId="23" fillId="0" borderId="0" xfId="62" applyNumberFormat="1" applyFont="1">
      <alignment/>
      <protection/>
    </xf>
    <xf numFmtId="49" fontId="5" fillId="0" borderId="0" xfId="62" applyNumberFormat="1" applyFont="1" applyBorder="1">
      <alignment/>
      <protection/>
    </xf>
    <xf numFmtId="198" fontId="5" fillId="0" borderId="54" xfId="49" applyNumberFormat="1" applyFont="1" applyBorder="1" applyAlignment="1">
      <alignment vertical="center"/>
    </xf>
    <xf numFmtId="198" fontId="5" fillId="0" borderId="54" xfId="49" applyNumberFormat="1" applyFont="1" applyFill="1" applyBorder="1" applyAlignment="1">
      <alignment vertical="center"/>
    </xf>
    <xf numFmtId="198" fontId="5" fillId="0" borderId="81" xfId="49" applyNumberFormat="1" applyFont="1" applyBorder="1" applyAlignment="1">
      <alignment vertical="center"/>
    </xf>
    <xf numFmtId="198" fontId="22" fillId="34" borderId="82" xfId="49" applyNumberFormat="1" applyFont="1" applyFill="1" applyBorder="1" applyAlignment="1">
      <alignment vertical="center"/>
    </xf>
    <xf numFmtId="198" fontId="5" fillId="0" borderId="27" xfId="49" applyNumberFormat="1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81" xfId="49" applyFont="1" applyBorder="1" applyAlignment="1">
      <alignment vertical="center"/>
    </xf>
    <xf numFmtId="38" fontId="5" fillId="0" borderId="5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181" fontId="22" fillId="34" borderId="82" xfId="66" applyNumberFormat="1" applyFont="1" applyFill="1" applyBorder="1" applyAlignment="1">
      <alignment vertical="center"/>
      <protection/>
    </xf>
    <xf numFmtId="49" fontId="0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8" fontId="22" fillId="34" borderId="82" xfId="49" applyFont="1" applyFill="1" applyBorder="1" applyAlignment="1">
      <alignment vertical="center"/>
    </xf>
    <xf numFmtId="0" fontId="0" fillId="0" borderId="0" xfId="64" applyFont="1" applyFill="1" applyAlignment="1">
      <alignment/>
      <protection/>
    </xf>
    <xf numFmtId="0" fontId="0" fillId="0" borderId="0" xfId="0" applyFill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 horizontal="right"/>
      <protection/>
    </xf>
    <xf numFmtId="38" fontId="0" fillId="0" borderId="0" xfId="49" applyFont="1" applyBorder="1" applyAlignment="1">
      <alignment/>
    </xf>
    <xf numFmtId="3" fontId="0" fillId="0" borderId="0" xfId="62" applyNumberFormat="1" applyFont="1" applyBorder="1">
      <alignment/>
      <protection/>
    </xf>
    <xf numFmtId="181" fontId="5" fillId="0" borderId="54" xfId="66" applyNumberFormat="1" applyFont="1" applyBorder="1" applyAlignment="1">
      <alignment vertical="center"/>
      <protection/>
    </xf>
    <xf numFmtId="49" fontId="8" fillId="0" borderId="24" xfId="63" applyNumberFormat="1" applyFont="1" applyBorder="1" applyAlignment="1">
      <alignment horizontal="center" vertical="center"/>
      <protection/>
    </xf>
    <xf numFmtId="38" fontId="0" fillId="0" borderId="85" xfId="49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179" fontId="0" fillId="0" borderId="75" xfId="49" applyNumberFormat="1" applyFont="1" applyFill="1" applyBorder="1" applyAlignment="1">
      <alignment vertical="center"/>
    </xf>
    <xf numFmtId="198" fontId="5" fillId="0" borderId="40" xfId="49" applyNumberFormat="1" applyFont="1" applyBorder="1" applyAlignment="1">
      <alignment vertical="center"/>
    </xf>
    <xf numFmtId="198" fontId="22" fillId="34" borderId="47" xfId="49" applyNumberFormat="1" applyFont="1" applyFill="1" applyBorder="1" applyAlignment="1">
      <alignment vertical="center"/>
    </xf>
    <xf numFmtId="198" fontId="5" fillId="0" borderId="24" xfId="49" applyNumberFormat="1" applyFont="1" applyBorder="1" applyAlignment="1">
      <alignment vertical="center"/>
    </xf>
    <xf numFmtId="198" fontId="5" fillId="0" borderId="24" xfId="49" applyNumberFormat="1" applyFont="1" applyFill="1" applyBorder="1" applyAlignment="1">
      <alignment vertical="center"/>
    </xf>
    <xf numFmtId="0" fontId="8" fillId="0" borderId="47" xfId="63" applyBorder="1" applyAlignment="1">
      <alignment horizontal="center" vertical="center"/>
      <protection/>
    </xf>
    <xf numFmtId="3" fontId="5" fillId="0" borderId="81" xfId="0" applyNumberFormat="1" applyFont="1" applyBorder="1" applyAlignment="1">
      <alignment vertical="center"/>
    </xf>
    <xf numFmtId="3" fontId="22" fillId="34" borderId="82" xfId="0" applyNumberFormat="1" applyFont="1" applyFill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8" fontId="22" fillId="34" borderId="89" xfId="49" applyFont="1" applyFill="1" applyBorder="1" applyAlignment="1">
      <alignment horizontal="right"/>
    </xf>
    <xf numFmtId="38" fontId="22" fillId="34" borderId="82" xfId="49" applyFont="1" applyFill="1" applyBorder="1" applyAlignment="1">
      <alignment horizontal="right"/>
    </xf>
    <xf numFmtId="3" fontId="22" fillId="34" borderId="89" xfId="62" applyNumberFormat="1" applyFont="1" applyFill="1" applyBorder="1" applyAlignment="1">
      <alignment horizontal="right"/>
      <protection/>
    </xf>
    <xf numFmtId="3" fontId="22" fillId="34" borderId="82" xfId="62" applyNumberFormat="1" applyFont="1" applyFill="1" applyBorder="1" applyAlignment="1">
      <alignment horizontal="right"/>
      <protection/>
    </xf>
    <xf numFmtId="38" fontId="5" fillId="0" borderId="90" xfId="49" applyFont="1" applyBorder="1" applyAlignment="1">
      <alignment vertical="center"/>
    </xf>
    <xf numFmtId="38" fontId="22" fillId="34" borderId="91" xfId="0" applyNumberFormat="1" applyFont="1" applyFill="1" applyBorder="1" applyAlignment="1">
      <alignment vertical="center"/>
    </xf>
    <xf numFmtId="38" fontId="5" fillId="0" borderId="92" xfId="49" applyFont="1" applyBorder="1" applyAlignment="1">
      <alignment vertical="center"/>
    </xf>
    <xf numFmtId="38" fontId="5" fillId="0" borderId="93" xfId="49" applyFont="1" applyBorder="1" applyAlignment="1">
      <alignment vertical="center"/>
    </xf>
    <xf numFmtId="38" fontId="5" fillId="0" borderId="94" xfId="49" applyFont="1" applyBorder="1" applyAlignment="1">
      <alignment vertical="center"/>
    </xf>
    <xf numFmtId="38" fontId="22" fillId="34" borderId="80" xfId="49" applyFont="1" applyFill="1" applyBorder="1" applyAlignment="1">
      <alignment vertical="center"/>
    </xf>
    <xf numFmtId="38" fontId="5" fillId="0" borderId="95" xfId="49" applyFont="1" applyBorder="1" applyAlignment="1">
      <alignment vertical="center"/>
    </xf>
    <xf numFmtId="3" fontId="22" fillId="34" borderId="91" xfId="0" applyNumberFormat="1" applyFont="1" applyFill="1" applyBorder="1" applyAlignment="1">
      <alignment vertical="center"/>
    </xf>
    <xf numFmtId="38" fontId="22" fillId="34" borderId="91" xfId="49" applyFont="1" applyFill="1" applyBorder="1" applyAlignment="1">
      <alignment horizontal="right"/>
    </xf>
    <xf numFmtId="49" fontId="22" fillId="34" borderId="82" xfId="62" applyNumberFormat="1" applyFont="1" applyFill="1" applyBorder="1" applyAlignment="1">
      <alignment horizontal="right"/>
      <protection/>
    </xf>
    <xf numFmtId="208" fontId="0" fillId="0" borderId="0" xfId="62" applyNumberFormat="1">
      <alignment/>
      <protection/>
    </xf>
    <xf numFmtId="208" fontId="23" fillId="0" borderId="0" xfId="62" applyNumberFormat="1" applyFont="1">
      <alignment/>
      <protection/>
    </xf>
    <xf numFmtId="208" fontId="0" fillId="0" borderId="0" xfId="62" applyNumberFormat="1" applyAlignment="1">
      <alignment horizontal="center"/>
      <protection/>
    </xf>
    <xf numFmtId="0" fontId="8" fillId="0" borderId="96" xfId="63" applyBorder="1" applyAlignment="1">
      <alignment horizontal="center" vertical="center"/>
      <protection/>
    </xf>
    <xf numFmtId="3" fontId="8" fillId="0" borderId="47" xfId="63" applyNumberFormat="1" applyBorder="1" applyAlignment="1">
      <alignment horizontal="center" vertical="center"/>
      <protection/>
    </xf>
    <xf numFmtId="3" fontId="8" fillId="0" borderId="97" xfId="63" applyNumberFormat="1" applyBorder="1" applyAlignment="1">
      <alignment horizontal="center" vertical="center"/>
      <protection/>
    </xf>
    <xf numFmtId="0" fontId="8" fillId="0" borderId="93" xfId="63" applyFont="1" applyBorder="1" applyAlignment="1">
      <alignment horizontal="left" vertical="center"/>
      <protection/>
    </xf>
    <xf numFmtId="203" fontId="8" fillId="0" borderId="47" xfId="63" applyNumberFormat="1" applyBorder="1" applyAlignment="1">
      <alignment horizontal="center" vertical="center"/>
      <protection/>
    </xf>
    <xf numFmtId="203" fontId="8" fillId="0" borderId="97" xfId="63" applyNumberFormat="1" applyBorder="1" applyAlignment="1">
      <alignment horizontal="center" vertical="center"/>
      <protection/>
    </xf>
    <xf numFmtId="0" fontId="8" fillId="0" borderId="24" xfId="63" applyFont="1" applyBorder="1" applyAlignment="1">
      <alignment horizontal="left" vertical="center"/>
      <protection/>
    </xf>
    <xf numFmtId="0" fontId="19" fillId="0" borderId="98" xfId="63" applyFont="1" applyBorder="1" applyAlignment="1">
      <alignment horizontal="left" vertical="center"/>
      <protection/>
    </xf>
    <xf numFmtId="0" fontId="8" fillId="0" borderId="60" xfId="63" applyBorder="1" applyAlignment="1">
      <alignment horizontal="center" vertical="center"/>
      <protection/>
    </xf>
    <xf numFmtId="0" fontId="19" fillId="0" borderId="75" xfId="63" applyFont="1" applyBorder="1" applyAlignment="1">
      <alignment horizontal="center" vertical="center"/>
      <protection/>
    </xf>
    <xf numFmtId="3" fontId="8" fillId="0" borderId="60" xfId="63" applyNumberFormat="1" applyBorder="1" applyAlignment="1">
      <alignment horizontal="center" vertical="center"/>
      <protection/>
    </xf>
    <xf numFmtId="3" fontId="8" fillId="0" borderId="99" xfId="63" applyNumberFormat="1" applyBorder="1" applyAlignment="1">
      <alignment horizontal="center" vertical="center"/>
      <protection/>
    </xf>
    <xf numFmtId="203" fontId="8" fillId="0" borderId="45" xfId="63" applyNumberFormat="1" applyBorder="1" applyAlignment="1">
      <alignment horizontal="center" vertical="center"/>
      <protection/>
    </xf>
    <xf numFmtId="203" fontId="8" fillId="0" borderId="100" xfId="63" applyNumberFormat="1" applyBorder="1" applyAlignment="1">
      <alignment horizontal="center" vertical="center"/>
      <protection/>
    </xf>
    <xf numFmtId="0" fontId="8" fillId="0" borderId="45" xfId="63" applyBorder="1" applyAlignment="1">
      <alignment horizontal="center" vertical="center"/>
      <protection/>
    </xf>
    <xf numFmtId="3" fontId="8" fillId="0" borderId="45" xfId="63" applyNumberFormat="1" applyBorder="1" applyAlignment="1">
      <alignment horizontal="center" vertical="center"/>
      <protection/>
    </xf>
    <xf numFmtId="3" fontId="8" fillId="0" borderId="100" xfId="63" applyNumberFormat="1" applyBorder="1" applyAlignment="1">
      <alignment horizontal="center" vertical="center"/>
      <protection/>
    </xf>
    <xf numFmtId="49" fontId="8" fillId="0" borderId="47" xfId="63" applyNumberFormat="1" applyFont="1" applyBorder="1" applyAlignment="1">
      <alignment horizontal="center" vertical="center"/>
      <protection/>
    </xf>
    <xf numFmtId="194" fontId="8" fillId="0" borderId="47" xfId="49" applyNumberFormat="1" applyFont="1" applyBorder="1" applyAlignment="1">
      <alignment horizontal="center" vertical="center"/>
    </xf>
    <xf numFmtId="181" fontId="8" fillId="0" borderId="47" xfId="63" applyNumberFormat="1" applyBorder="1" applyAlignment="1">
      <alignment horizontal="center" vertical="center"/>
      <protection/>
    </xf>
    <xf numFmtId="3" fontId="19" fillId="0" borderId="75" xfId="63" applyNumberFormat="1" applyFont="1" applyBorder="1" applyAlignment="1">
      <alignment horizontal="center" vertical="center"/>
      <protection/>
    </xf>
    <xf numFmtId="0" fontId="19" fillId="0" borderId="101" xfId="63" applyFont="1" applyBorder="1" applyAlignment="1">
      <alignment horizontal="center" vertical="center"/>
      <protection/>
    </xf>
    <xf numFmtId="3" fontId="19" fillId="0" borderId="101" xfId="63" applyNumberFormat="1" applyFont="1" applyBorder="1" applyAlignment="1">
      <alignment horizontal="center" vertical="center"/>
      <protection/>
    </xf>
    <xf numFmtId="49" fontId="19" fillId="0" borderId="75" xfId="63" applyNumberFormat="1" applyFont="1" applyBorder="1" applyAlignment="1">
      <alignment horizontal="center" vertical="center"/>
      <protection/>
    </xf>
    <xf numFmtId="203" fontId="19" fillId="0" borderId="75" xfId="63" applyNumberFormat="1" applyFont="1" applyBorder="1" applyAlignment="1">
      <alignment horizontal="center" vertical="center"/>
      <protection/>
    </xf>
    <xf numFmtId="49" fontId="19" fillId="0" borderId="101" xfId="63" applyNumberFormat="1" applyFont="1" applyBorder="1" applyAlignment="1">
      <alignment horizontal="center" vertical="center"/>
      <protection/>
    </xf>
    <xf numFmtId="203" fontId="19" fillId="0" borderId="101" xfId="63" applyNumberFormat="1" applyFont="1" applyBorder="1" applyAlignment="1">
      <alignment horizontal="center" vertical="center"/>
      <protection/>
    </xf>
    <xf numFmtId="177" fontId="8" fillId="0" borderId="0" xfId="63" applyNumberFormat="1">
      <alignment/>
      <protection/>
    </xf>
    <xf numFmtId="209" fontId="8" fillId="0" borderId="47" xfId="63" applyNumberFormat="1" applyBorder="1" applyAlignment="1">
      <alignment horizontal="center" vertical="center"/>
      <protection/>
    </xf>
    <xf numFmtId="209" fontId="8" fillId="0" borderId="24" xfId="63" applyNumberFormat="1" applyBorder="1" applyAlignment="1">
      <alignment horizontal="center" vertical="center"/>
      <protection/>
    </xf>
    <xf numFmtId="38" fontId="0" fillId="0" borderId="102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9" fontId="0" fillId="0" borderId="103" xfId="49" applyNumberFormat="1" applyFont="1" applyFill="1" applyBorder="1" applyAlignment="1">
      <alignment vertical="center"/>
    </xf>
    <xf numFmtId="179" fontId="0" fillId="0" borderId="104" xfId="49" applyNumberFormat="1" applyFont="1" applyFill="1" applyBorder="1" applyAlignment="1">
      <alignment vertical="center"/>
    </xf>
    <xf numFmtId="179" fontId="0" fillId="0" borderId="105" xfId="49" applyNumberFormat="1" applyFont="1" applyFill="1" applyBorder="1" applyAlignment="1">
      <alignment vertical="center"/>
    </xf>
    <xf numFmtId="180" fontId="0" fillId="0" borderId="106" xfId="49" applyNumberFormat="1" applyFont="1" applyFill="1" applyBorder="1" applyAlignment="1">
      <alignment vertical="center"/>
    </xf>
    <xf numFmtId="179" fontId="0" fillId="0" borderId="107" xfId="64" applyNumberFormat="1" applyFont="1" applyFill="1" applyBorder="1" applyAlignment="1">
      <alignment horizontal="center" vertical="center" wrapText="1"/>
      <protection/>
    </xf>
    <xf numFmtId="38" fontId="0" fillId="0" borderId="108" xfId="49" applyFont="1" applyFill="1" applyBorder="1" applyAlignment="1">
      <alignment vertical="center"/>
    </xf>
    <xf numFmtId="179" fontId="0" fillId="0" borderId="61" xfId="64" applyNumberFormat="1" applyFont="1" applyFill="1" applyBorder="1" applyAlignment="1">
      <alignment horizontal="center" vertical="center" wrapText="1"/>
      <protection/>
    </xf>
    <xf numFmtId="179" fontId="0" fillId="0" borderId="102" xfId="49" applyNumberFormat="1" applyFont="1" applyFill="1" applyBorder="1" applyAlignment="1">
      <alignment vertical="center"/>
    </xf>
    <xf numFmtId="179" fontId="0" fillId="0" borderId="22" xfId="49" applyNumberFormat="1" applyFont="1" applyFill="1" applyBorder="1" applyAlignment="1">
      <alignment vertical="center"/>
    </xf>
    <xf numFmtId="179" fontId="0" fillId="0" borderId="83" xfId="49" applyNumberFormat="1" applyFont="1" applyFill="1" applyBorder="1" applyAlignment="1">
      <alignment vertical="center"/>
    </xf>
    <xf numFmtId="198" fontId="5" fillId="0" borderId="51" xfId="49" applyNumberFormat="1" applyFont="1" applyBorder="1" applyAlignment="1">
      <alignment vertical="center"/>
    </xf>
    <xf numFmtId="198" fontId="22" fillId="34" borderId="57" xfId="49" applyNumberFormat="1" applyFont="1" applyFill="1" applyBorder="1" applyAlignment="1">
      <alignment vertical="center"/>
    </xf>
    <xf numFmtId="198" fontId="5" fillId="0" borderId="55" xfId="49" applyNumberFormat="1" applyFont="1" applyBorder="1" applyAlignment="1">
      <alignment vertical="center"/>
    </xf>
    <xf numFmtId="198" fontId="5" fillId="0" borderId="53" xfId="49" applyNumberFormat="1" applyFont="1" applyBorder="1" applyAlignment="1">
      <alignment vertical="center"/>
    </xf>
    <xf numFmtId="198" fontId="5" fillId="0" borderId="55" xfId="49" applyNumberFormat="1" applyFont="1" applyFill="1" applyBorder="1" applyAlignment="1">
      <alignment vertical="center"/>
    </xf>
    <xf numFmtId="198" fontId="5" fillId="0" borderId="53" xfId="49" applyNumberFormat="1" applyFont="1" applyFill="1" applyBorder="1" applyAlignment="1">
      <alignment vertical="center"/>
    </xf>
    <xf numFmtId="181" fontId="22" fillId="34" borderId="56" xfId="66" applyNumberFormat="1" applyFont="1" applyFill="1" applyBorder="1" applyAlignment="1">
      <alignment vertical="center"/>
      <protection/>
    </xf>
    <xf numFmtId="181" fontId="22" fillId="34" borderId="58" xfId="66" applyNumberFormat="1" applyFont="1" applyFill="1" applyBorder="1" applyAlignment="1">
      <alignment vertical="center"/>
      <protection/>
    </xf>
    <xf numFmtId="38" fontId="5" fillId="0" borderId="109" xfId="49" applyFont="1" applyBorder="1" applyAlignment="1">
      <alignment vertical="center"/>
    </xf>
    <xf numFmtId="38" fontId="22" fillId="34" borderId="89" xfId="49" applyFont="1" applyFill="1" applyBorder="1" applyAlignment="1">
      <alignment vertical="center"/>
    </xf>
    <xf numFmtId="38" fontId="5" fillId="0" borderId="110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111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0" fontId="23" fillId="0" borderId="28" xfId="62" applyFont="1" applyFill="1" applyBorder="1" applyAlignment="1">
      <alignment horizontal="center"/>
      <protection/>
    </xf>
    <xf numFmtId="0" fontId="23" fillId="0" borderId="95" xfId="62" applyFont="1" applyFill="1" applyBorder="1" applyAlignment="1">
      <alignment horizontal="center"/>
      <protection/>
    </xf>
    <xf numFmtId="0" fontId="23" fillId="0" borderId="95" xfId="62" applyFont="1" applyFill="1" applyBorder="1">
      <alignment/>
      <protection/>
    </xf>
    <xf numFmtId="49" fontId="23" fillId="0" borderId="112" xfId="58" applyNumberFormat="1" applyFont="1" applyFill="1" applyBorder="1" applyAlignment="1">
      <alignment horizontal="center"/>
    </xf>
    <xf numFmtId="38" fontId="23" fillId="0" borderId="25" xfId="49" applyFont="1" applyFill="1" applyBorder="1" applyAlignment="1">
      <alignment horizontal="center"/>
    </xf>
    <xf numFmtId="38" fontId="23" fillId="0" borderId="27" xfId="49" applyFont="1" applyFill="1" applyBorder="1" applyAlignment="1">
      <alignment horizontal="center"/>
    </xf>
    <xf numFmtId="38" fontId="23" fillId="0" borderId="27" xfId="49" applyFont="1" applyFill="1" applyBorder="1" applyAlignment="1">
      <alignment/>
    </xf>
    <xf numFmtId="49" fontId="23" fillId="0" borderId="113" xfId="49" applyNumberFormat="1" applyFont="1" applyFill="1" applyBorder="1" applyAlignment="1">
      <alignment horizontal="center"/>
    </xf>
    <xf numFmtId="49" fontId="23" fillId="0" borderId="27" xfId="62" applyNumberFormat="1" applyFont="1" applyFill="1" applyBorder="1">
      <alignment/>
      <protection/>
    </xf>
    <xf numFmtId="49" fontId="23" fillId="0" borderId="27" xfId="62" applyNumberFormat="1" applyFont="1" applyFill="1" applyBorder="1" applyAlignment="1">
      <alignment horizontal="center"/>
      <protection/>
    </xf>
    <xf numFmtId="49" fontId="23" fillId="0" borderId="113" xfId="58" applyNumberFormat="1" applyFont="1" applyFill="1" applyBorder="1" applyAlignment="1">
      <alignment horizontal="center"/>
    </xf>
    <xf numFmtId="0" fontId="23" fillId="0" borderId="25" xfId="62" applyFont="1" applyFill="1" applyBorder="1" applyAlignment="1">
      <alignment horizontal="center"/>
      <protection/>
    </xf>
    <xf numFmtId="0" fontId="23" fillId="0" borderId="27" xfId="62" applyFont="1" applyFill="1" applyBorder="1" applyAlignment="1">
      <alignment horizontal="center"/>
      <protection/>
    </xf>
    <xf numFmtId="0" fontId="23" fillId="0" borderId="27" xfId="62" applyFont="1" applyFill="1" applyBorder="1">
      <alignment/>
      <protection/>
    </xf>
    <xf numFmtId="0" fontId="23" fillId="0" borderId="114" xfId="62" applyFont="1" applyFill="1" applyBorder="1" applyAlignment="1">
      <alignment horizontal="center"/>
      <protection/>
    </xf>
    <xf numFmtId="49" fontId="23" fillId="0" borderId="115" xfId="58" applyNumberFormat="1" applyFont="1" applyFill="1" applyBorder="1" applyAlignment="1">
      <alignment horizontal="center"/>
    </xf>
    <xf numFmtId="0" fontId="23" fillId="0" borderId="116" xfId="62" applyFont="1" applyFill="1" applyBorder="1" applyAlignment="1">
      <alignment horizontal="center"/>
      <protection/>
    </xf>
    <xf numFmtId="49" fontId="23" fillId="0" borderId="117" xfId="58" applyNumberFormat="1" applyFont="1" applyFill="1" applyBorder="1" applyAlignment="1">
      <alignment horizont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38" fontId="0" fillId="0" borderId="0" xfId="62" applyNumberFormat="1" applyFont="1" applyBorder="1">
      <alignment/>
      <protection/>
    </xf>
    <xf numFmtId="3" fontId="0" fillId="0" borderId="0" xfId="62" applyNumberFormat="1" applyFont="1" applyBorder="1">
      <alignment/>
      <protection/>
    </xf>
    <xf numFmtId="179" fontId="5" fillId="0" borderId="90" xfId="49" applyNumberFormat="1" applyFont="1" applyBorder="1" applyAlignment="1">
      <alignment horizontal="right" vertical="center" indent="1"/>
    </xf>
    <xf numFmtId="179" fontId="5" fillId="0" borderId="118" xfId="49" applyNumberFormat="1" applyFont="1" applyBorder="1" applyAlignment="1">
      <alignment horizontal="right" vertical="center" indent="1"/>
    </xf>
    <xf numFmtId="179" fontId="22" fillId="34" borderId="80" xfId="0" applyNumberFormat="1" applyFont="1" applyFill="1" applyBorder="1" applyAlignment="1">
      <alignment horizontal="right" vertical="center" indent="1"/>
    </xf>
    <xf numFmtId="179" fontId="22" fillId="34" borderId="119" xfId="0" applyNumberFormat="1" applyFont="1" applyFill="1" applyBorder="1" applyAlignment="1">
      <alignment horizontal="right" vertical="center" indent="1"/>
    </xf>
    <xf numFmtId="179" fontId="5" fillId="0" borderId="92" xfId="49" applyNumberFormat="1" applyFont="1" applyBorder="1" applyAlignment="1">
      <alignment horizontal="right" vertical="center" indent="1"/>
    </xf>
    <xf numFmtId="179" fontId="5" fillId="0" borderId="120" xfId="49" applyNumberFormat="1" applyFont="1" applyBorder="1" applyAlignment="1">
      <alignment horizontal="right" vertical="center" indent="1"/>
    </xf>
    <xf numFmtId="179" fontId="5" fillId="0" borderId="93" xfId="49" applyNumberFormat="1" applyFont="1" applyBorder="1" applyAlignment="1">
      <alignment horizontal="right" vertical="center" indent="1"/>
    </xf>
    <xf numFmtId="179" fontId="5" fillId="0" borderId="35" xfId="49" applyNumberFormat="1" applyFont="1" applyBorder="1" applyAlignment="1">
      <alignment horizontal="right" vertical="center" indent="1"/>
    </xf>
    <xf numFmtId="179" fontId="5" fillId="0" borderId="94" xfId="49" applyNumberFormat="1" applyFont="1" applyBorder="1" applyAlignment="1">
      <alignment horizontal="right" vertical="center" indent="1"/>
    </xf>
    <xf numFmtId="179" fontId="5" fillId="0" borderId="100" xfId="49" applyNumberFormat="1" applyFont="1" applyBorder="1" applyAlignment="1">
      <alignment horizontal="right" vertical="center" indent="1"/>
    </xf>
    <xf numFmtId="179" fontId="22" fillId="34" borderId="80" xfId="49" applyNumberFormat="1" applyFont="1" applyFill="1" applyBorder="1" applyAlignment="1">
      <alignment horizontal="right" vertical="center" indent="1"/>
    </xf>
    <xf numFmtId="179" fontId="22" fillId="34" borderId="119" xfId="49" applyNumberFormat="1" applyFont="1" applyFill="1" applyBorder="1" applyAlignment="1">
      <alignment horizontal="right" vertical="center" indent="1"/>
    </xf>
    <xf numFmtId="179" fontId="5" fillId="0" borderId="95" xfId="49" applyNumberFormat="1" applyFont="1" applyBorder="1" applyAlignment="1">
      <alignment horizontal="right" vertical="center" indent="1"/>
    </xf>
    <xf numFmtId="179" fontId="5" fillId="0" borderId="114" xfId="49" applyNumberFormat="1" applyFont="1" applyBorder="1" applyAlignment="1">
      <alignment horizontal="right" vertical="center" indent="1"/>
    </xf>
    <xf numFmtId="179" fontId="5" fillId="0" borderId="0" xfId="62" applyNumberFormat="1" applyFont="1" applyBorder="1" applyAlignment="1">
      <alignment horizontal="right" vertical="center" indent="1"/>
      <protection/>
    </xf>
    <xf numFmtId="179" fontId="5" fillId="0" borderId="86" xfId="62" applyNumberFormat="1" applyFont="1" applyBorder="1" applyAlignment="1">
      <alignment horizontal="right" vertical="center" indent="1"/>
      <protection/>
    </xf>
    <xf numFmtId="179" fontId="22" fillId="34" borderId="82" xfId="62" applyNumberFormat="1" applyFont="1" applyFill="1" applyBorder="1" applyAlignment="1">
      <alignment horizontal="right" vertical="center" indent="1"/>
      <protection/>
    </xf>
    <xf numFmtId="179" fontId="22" fillId="34" borderId="119" xfId="62" applyNumberFormat="1" applyFont="1" applyFill="1" applyBorder="1" applyAlignment="1">
      <alignment horizontal="right" vertical="center" indent="1"/>
      <protection/>
    </xf>
    <xf numFmtId="0" fontId="3" fillId="0" borderId="0" xfId="64" applyFont="1" applyFill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21" xfId="64" applyFont="1" applyBorder="1" applyAlignment="1">
      <alignment horizontal="center" vertical="center"/>
      <protection/>
    </xf>
    <xf numFmtId="0" fontId="0" fillId="0" borderId="122" xfId="64" applyFont="1" applyBorder="1" applyAlignment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21" fillId="0" borderId="0" xfId="62" applyFont="1" applyAlignment="1">
      <alignment horizontal="center"/>
      <protection/>
    </xf>
    <xf numFmtId="0" fontId="23" fillId="0" borderId="32" xfId="62" applyFont="1" applyBorder="1" applyAlignment="1">
      <alignment horizontal="center" vertical="center"/>
      <protection/>
    </xf>
    <xf numFmtId="0" fontId="23" fillId="0" borderId="75" xfId="62" applyFont="1" applyBorder="1" applyAlignment="1">
      <alignment horizontal="center" vertical="center"/>
      <protection/>
    </xf>
    <xf numFmtId="0" fontId="23" fillId="0" borderId="125" xfId="62" applyFont="1" applyBorder="1" applyAlignment="1">
      <alignment horizontal="center" vertical="center"/>
      <protection/>
    </xf>
    <xf numFmtId="49" fontId="23" fillId="0" borderId="25" xfId="62" applyNumberFormat="1" applyFont="1" applyFill="1" applyBorder="1" applyAlignment="1">
      <alignment horizontal="center" vertical="center"/>
      <protection/>
    </xf>
    <xf numFmtId="49" fontId="23" fillId="0" borderId="27" xfId="62" applyNumberFormat="1" applyFont="1" applyFill="1" applyBorder="1" applyAlignment="1">
      <alignment horizontal="center" vertical="center"/>
      <protection/>
    </xf>
    <xf numFmtId="0" fontId="23" fillId="0" borderId="52" xfId="62" applyFont="1" applyFill="1" applyBorder="1" applyAlignment="1">
      <alignment horizontal="center"/>
      <protection/>
    </xf>
    <xf numFmtId="0" fontId="23" fillId="0" borderId="126" xfId="62" applyFont="1" applyFill="1" applyBorder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5" fillId="0" borderId="127" xfId="61" applyFont="1" applyBorder="1" applyAlignment="1">
      <alignment horizontal="center" vertical="center" textRotation="255"/>
      <protection/>
    </xf>
    <xf numFmtId="0" fontId="5" fillId="0" borderId="128" xfId="61" applyFont="1" applyBorder="1" applyAlignment="1">
      <alignment horizontal="center" vertical="center" textRotation="255"/>
      <protection/>
    </xf>
    <xf numFmtId="0" fontId="5" fillId="0" borderId="129" xfId="66" applyFont="1" applyBorder="1" applyAlignment="1">
      <alignment horizontal="center" vertical="distributed" textRotation="255"/>
      <protection/>
    </xf>
    <xf numFmtId="0" fontId="5" fillId="0" borderId="130" xfId="66" applyFont="1" applyBorder="1" applyAlignment="1">
      <alignment horizontal="center" vertical="distributed" textRotation="255"/>
      <protection/>
    </xf>
    <xf numFmtId="0" fontId="5" fillId="0" borderId="131" xfId="66" applyFont="1" applyBorder="1" applyAlignment="1">
      <alignment horizontal="center" vertical="distributed" textRotation="255"/>
      <protection/>
    </xf>
    <xf numFmtId="0" fontId="5" fillId="0" borderId="76" xfId="66" applyFont="1" applyBorder="1" applyAlignment="1">
      <alignment horizontal="center"/>
      <protection/>
    </xf>
    <xf numFmtId="0" fontId="5" fillId="0" borderId="128" xfId="66" applyFont="1" applyBorder="1" applyAlignment="1">
      <alignment horizontal="center" vertical="distributed" textRotation="255"/>
      <protection/>
    </xf>
    <xf numFmtId="0" fontId="22" fillId="34" borderId="132" xfId="66" applyFont="1" applyFill="1" applyBorder="1" applyAlignment="1">
      <alignment horizontal="distributed" vertical="center"/>
      <protection/>
    </xf>
    <xf numFmtId="0" fontId="22" fillId="34" borderId="133" xfId="66" applyFont="1" applyFill="1" applyBorder="1" applyAlignment="1">
      <alignment horizontal="distributed" vertical="center"/>
      <protection/>
    </xf>
    <xf numFmtId="0" fontId="22" fillId="34" borderId="134" xfId="61" applyFont="1" applyFill="1" applyBorder="1" applyAlignment="1">
      <alignment horizontal="center" vertical="center"/>
      <protection/>
    </xf>
    <xf numFmtId="0" fontId="22" fillId="34" borderId="135" xfId="61" applyFont="1" applyFill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distributed" textRotation="255"/>
      <protection/>
    </xf>
    <xf numFmtId="0" fontId="5" fillId="0" borderId="130" xfId="61" applyFont="1" applyBorder="1" applyAlignment="1">
      <alignment horizontal="center" vertical="distributed" textRotation="255"/>
      <protection/>
    </xf>
    <xf numFmtId="0" fontId="5" fillId="0" borderId="128" xfId="61" applyFont="1" applyBorder="1" applyAlignment="1">
      <alignment horizontal="center" vertical="distributed" textRotation="255"/>
      <protection/>
    </xf>
    <xf numFmtId="0" fontId="5" fillId="0" borderId="129" xfId="61" applyFont="1" applyBorder="1" applyAlignment="1">
      <alignment horizontal="center" vertical="distributed" textRotation="255"/>
      <protection/>
    </xf>
    <xf numFmtId="0" fontId="5" fillId="0" borderId="137" xfId="61" applyFont="1" applyBorder="1" applyAlignment="1">
      <alignment horizontal="center" vertical="distributed" textRotation="255"/>
      <protection/>
    </xf>
    <xf numFmtId="0" fontId="5" fillId="0" borderId="138" xfId="61" applyFont="1" applyBorder="1" applyAlignment="1">
      <alignment horizontal="center" vertical="distributed" textRotation="255"/>
      <protection/>
    </xf>
    <xf numFmtId="0" fontId="5" fillId="0" borderId="139" xfId="61" applyFont="1" applyBorder="1" applyAlignment="1">
      <alignment horizontal="center" vertical="distributed" textRotation="255"/>
      <protection/>
    </xf>
    <xf numFmtId="0" fontId="5" fillId="0" borderId="131" xfId="61" applyFont="1" applyBorder="1" applyAlignment="1">
      <alignment horizontal="center" vertical="distributed" textRotation="255"/>
      <protection/>
    </xf>
    <xf numFmtId="0" fontId="5" fillId="0" borderId="129" xfId="61" applyFont="1" applyBorder="1" applyAlignment="1">
      <alignment horizontal="center" vertical="center" textRotation="255"/>
      <protection/>
    </xf>
    <xf numFmtId="0" fontId="5" fillId="0" borderId="131" xfId="61" applyFont="1" applyBorder="1" applyAlignment="1">
      <alignment horizontal="center" vertical="center" textRotation="255"/>
      <protection/>
    </xf>
    <xf numFmtId="0" fontId="21" fillId="0" borderId="0" xfId="61" applyFont="1" applyAlignment="1">
      <alignment horizontal="center"/>
      <protection/>
    </xf>
    <xf numFmtId="0" fontId="5" fillId="0" borderId="76" xfId="61" applyFont="1" applyBorder="1" applyAlignment="1">
      <alignment horizontal="center"/>
      <protection/>
    </xf>
    <xf numFmtId="0" fontId="8" fillId="0" borderId="3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38" fontId="19" fillId="0" borderId="75" xfId="49" applyFont="1" applyBorder="1" applyAlignment="1">
      <alignment horizontal="center" vertical="center"/>
    </xf>
    <xf numFmtId="38" fontId="19" fillId="0" borderId="22" xfId="49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78" xfId="63" applyBorder="1" applyAlignment="1">
      <alignment horizontal="center" vertical="center" textRotation="255"/>
      <protection/>
    </xf>
    <xf numFmtId="0" fontId="8" fillId="0" borderId="79" xfId="63" applyBorder="1" applyAlignment="1">
      <alignment horizontal="center" vertical="center" textRotation="255"/>
      <protection/>
    </xf>
    <xf numFmtId="0" fontId="8" fillId="0" borderId="142" xfId="63" applyBorder="1" applyAlignment="1">
      <alignment horizontal="center" vertical="center" textRotation="255"/>
      <protection/>
    </xf>
    <xf numFmtId="0" fontId="8" fillId="0" borderId="143" xfId="63" applyFont="1" applyBorder="1" applyAlignment="1">
      <alignment horizontal="center" vertical="center" textRotation="255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7" xfId="63" applyBorder="1" applyAlignment="1">
      <alignment horizontal="center" vertical="center"/>
      <protection/>
    </xf>
    <xf numFmtId="0" fontId="8" fillId="0" borderId="60" xfId="63" applyBorder="1" applyAlignment="1">
      <alignment horizontal="center" vertical="center"/>
      <protection/>
    </xf>
    <xf numFmtId="0" fontId="11" fillId="0" borderId="0" xfId="63" applyFont="1" applyAlignment="1">
      <alignment horizontal="left"/>
      <protection/>
    </xf>
    <xf numFmtId="0" fontId="8" fillId="0" borderId="32" xfId="63" applyFont="1" applyBorder="1" applyAlignment="1">
      <alignment horizontal="center" vertical="center" textRotation="255"/>
      <protection/>
    </xf>
    <xf numFmtId="0" fontId="8" fillId="0" borderId="75" xfId="63" applyFont="1" applyBorder="1" applyAlignment="1">
      <alignment horizontal="center" vertical="center" textRotation="255"/>
      <protection/>
    </xf>
    <xf numFmtId="0" fontId="8" fillId="0" borderId="114" xfId="63" applyFont="1" applyBorder="1" applyAlignment="1">
      <alignment horizontal="center" vertical="center" wrapText="1"/>
      <protection/>
    </xf>
    <xf numFmtId="0" fontId="8" fillId="0" borderId="114" xfId="63" applyBorder="1" applyAlignment="1">
      <alignment horizontal="center" vertical="center"/>
      <protection/>
    </xf>
    <xf numFmtId="0" fontId="8" fillId="0" borderId="99" xfId="63" applyBorder="1" applyAlignment="1">
      <alignment horizontal="center" vertical="center"/>
      <protection/>
    </xf>
    <xf numFmtId="0" fontId="8" fillId="0" borderId="95" xfId="63" applyFont="1" applyBorder="1" applyAlignment="1">
      <alignment horizontal="center" vertical="center" wrapText="1"/>
      <protection/>
    </xf>
    <xf numFmtId="0" fontId="8" fillId="0" borderId="95" xfId="63" applyBorder="1" applyAlignment="1">
      <alignment horizontal="center" vertical="center"/>
      <protection/>
    </xf>
    <xf numFmtId="0" fontId="8" fillId="0" borderId="144" xfId="63" applyBorder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1" fillId="0" borderId="11" xfId="63" applyFont="1" applyBorder="1" applyAlignment="1">
      <alignment horizontal="right"/>
      <protection/>
    </xf>
    <xf numFmtId="0" fontId="8" fillId="0" borderId="24" xfId="63" applyFont="1" applyBorder="1" applyAlignment="1">
      <alignment horizontal="center" vertical="center" textRotation="255"/>
      <protection/>
    </xf>
    <xf numFmtId="0" fontId="8" fillId="0" borderId="47" xfId="63" applyBorder="1" applyAlignment="1">
      <alignment horizontal="center" vertical="center" textRotation="255"/>
      <protection/>
    </xf>
    <xf numFmtId="0" fontId="8" fillId="0" borderId="42" xfId="63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24" xfId="63" applyFont="1" applyBorder="1" applyAlignment="1">
      <alignment horizontal="center" vertical="center"/>
      <protection/>
    </xf>
    <xf numFmtId="0" fontId="8" fillId="0" borderId="47" xfId="63" applyFont="1" applyBorder="1" applyAlignment="1">
      <alignment horizontal="center" vertical="center"/>
      <protection/>
    </xf>
    <xf numFmtId="0" fontId="8" fillId="0" borderId="42" xfId="63" applyFont="1" applyBorder="1" applyAlignment="1">
      <alignment horizontal="center" vertical="center"/>
      <protection/>
    </xf>
    <xf numFmtId="0" fontId="8" fillId="0" borderId="24" xfId="63" applyBorder="1" applyAlignment="1">
      <alignment horizontal="center" vertical="center"/>
      <protection/>
    </xf>
    <xf numFmtId="0" fontId="8" fillId="0" borderId="47" xfId="63" applyBorder="1" applyAlignment="1">
      <alignment horizontal="center" vertical="center"/>
      <protection/>
    </xf>
    <xf numFmtId="0" fontId="8" fillId="0" borderId="42" xfId="63" applyBorder="1" applyAlignment="1">
      <alignment horizontal="center" vertical="center" wrapText="1"/>
      <protection/>
    </xf>
    <xf numFmtId="0" fontId="8" fillId="0" borderId="0" xfId="63" applyFont="1" applyAlignment="1">
      <alignment wrapText="1"/>
      <protection/>
    </xf>
    <xf numFmtId="0" fontId="8" fillId="0" borderId="29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0" xfId="63" applyFont="1" applyAlignment="1">
      <alignment horizontal="left"/>
      <protection/>
    </xf>
    <xf numFmtId="0" fontId="8" fillId="0" borderId="0" xfId="63" applyAlignment="1">
      <alignment horizontal="left"/>
      <protection/>
    </xf>
    <xf numFmtId="0" fontId="8" fillId="0" borderId="145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97" xfId="63" applyFont="1" applyBorder="1" applyAlignment="1">
      <alignment horizontal="center" vertical="center"/>
      <protection/>
    </xf>
    <xf numFmtId="0" fontId="8" fillId="0" borderId="146" xfId="63" applyFont="1" applyBorder="1" applyAlignment="1">
      <alignment horizontal="center" vertical="center" textRotation="255"/>
      <protection/>
    </xf>
    <xf numFmtId="0" fontId="19" fillId="0" borderId="15" xfId="63" applyFont="1" applyBorder="1" applyAlignment="1">
      <alignment horizontal="center" vertical="center"/>
      <protection/>
    </xf>
    <xf numFmtId="0" fontId="19" fillId="0" borderId="87" xfId="63" applyFont="1" applyBorder="1" applyAlignment="1">
      <alignment horizontal="center" vertical="center"/>
      <protection/>
    </xf>
    <xf numFmtId="0" fontId="19" fillId="0" borderId="147" xfId="63" applyFont="1" applyBorder="1" applyAlignment="1">
      <alignment horizontal="center" vertical="center" textRotation="255"/>
      <protection/>
    </xf>
    <xf numFmtId="0" fontId="19" fillId="0" borderId="75" xfId="63" applyFont="1" applyBorder="1" applyAlignment="1">
      <alignment horizontal="center" vertical="center" textRotation="255"/>
      <protection/>
    </xf>
    <xf numFmtId="0" fontId="19" fillId="0" borderId="22" xfId="63" applyFont="1" applyBorder="1" applyAlignment="1">
      <alignment horizontal="center" vertical="center" textRotation="255"/>
      <protection/>
    </xf>
    <xf numFmtId="0" fontId="19" fillId="0" borderId="32" xfId="63" applyFont="1" applyBorder="1" applyAlignment="1">
      <alignment vertical="center" wrapText="1"/>
      <protection/>
    </xf>
    <xf numFmtId="0" fontId="19" fillId="0" borderId="75" xfId="63" applyFont="1" applyBorder="1" applyAlignment="1">
      <alignment vertical="center"/>
      <protection/>
    </xf>
    <xf numFmtId="0" fontId="19" fillId="0" borderId="33" xfId="63" applyFont="1" applyBorder="1" applyAlignment="1">
      <alignment vertical="center"/>
      <protection/>
    </xf>
    <xf numFmtId="0" fontId="19" fillId="0" borderId="33" xfId="63" applyFont="1" applyBorder="1" applyAlignment="1">
      <alignment horizontal="center" vertical="center"/>
      <protection/>
    </xf>
    <xf numFmtId="0" fontId="19" fillId="0" borderId="34" xfId="63" applyFont="1" applyBorder="1" applyAlignment="1">
      <alignment horizontal="center" vertical="center"/>
      <protection/>
    </xf>
    <xf numFmtId="0" fontId="19" fillId="0" borderId="32" xfId="63" applyFont="1" applyBorder="1" applyAlignment="1">
      <alignment horizontal="center" vertical="center"/>
      <protection/>
    </xf>
    <xf numFmtId="0" fontId="19" fillId="0" borderId="75" xfId="63" applyFont="1" applyBorder="1" applyAlignment="1">
      <alignment horizontal="center" vertical="center"/>
      <protection/>
    </xf>
    <xf numFmtId="0" fontId="20" fillId="0" borderId="0" xfId="63" applyFont="1" applyAlignment="1">
      <alignment horizontal="center"/>
      <protection/>
    </xf>
    <xf numFmtId="0" fontId="8" fillId="0" borderId="0" xfId="63" applyFont="1" applyAlignment="1">
      <alignment horizontal="left" vertical="center"/>
      <protection/>
    </xf>
    <xf numFmtId="0" fontId="19" fillId="0" borderId="148" xfId="63" applyFont="1" applyBorder="1" applyAlignment="1">
      <alignment wrapText="1"/>
      <protection/>
    </xf>
    <xf numFmtId="0" fontId="19" fillId="0" borderId="149" xfId="63" applyFont="1" applyBorder="1" applyAlignment="1">
      <alignment/>
      <protection/>
    </xf>
    <xf numFmtId="0" fontId="19" fillId="0" borderId="150" xfId="63" applyFont="1" applyBorder="1" applyAlignment="1">
      <alignment/>
      <protection/>
    </xf>
    <xf numFmtId="0" fontId="19" fillId="0" borderId="151" xfId="63" applyFont="1" applyBorder="1" applyAlignment="1">
      <alignment/>
      <protection/>
    </xf>
    <xf numFmtId="0" fontId="19" fillId="0" borderId="152" xfId="63" applyFont="1" applyBorder="1" applyAlignment="1">
      <alignment/>
      <protection/>
    </xf>
    <xf numFmtId="0" fontId="19" fillId="0" borderId="153" xfId="63" applyFont="1" applyBorder="1" applyAlignment="1">
      <alignment/>
      <protection/>
    </xf>
    <xf numFmtId="0" fontId="19" fillId="0" borderId="33" xfId="63" applyFont="1" applyBorder="1" applyAlignment="1">
      <alignment horizontal="center" vertical="center" textRotation="255"/>
      <protection/>
    </xf>
    <xf numFmtId="0" fontId="19" fillId="0" borderId="154" xfId="63" applyFont="1" applyBorder="1" applyAlignment="1">
      <alignment horizontal="center" vertical="center"/>
      <protection/>
    </xf>
    <xf numFmtId="0" fontId="19" fillId="0" borderId="91" xfId="63" applyFont="1" applyBorder="1" applyAlignment="1">
      <alignment horizontal="center" vertical="center"/>
      <protection/>
    </xf>
    <xf numFmtId="0" fontId="19" fillId="0" borderId="155" xfId="63" applyFont="1" applyBorder="1" applyAlignment="1">
      <alignment horizontal="center" vertical="center"/>
      <protection/>
    </xf>
    <xf numFmtId="0" fontId="19" fillId="0" borderId="23" xfId="63" applyFont="1" applyBorder="1" applyAlignment="1">
      <alignment horizontal="center" vertical="center"/>
      <protection/>
    </xf>
    <xf numFmtId="0" fontId="19" fillId="0" borderId="141" xfId="63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86" xfId="63" applyFont="1" applyBorder="1" applyAlignment="1">
      <alignment horizontal="center" vertical="center"/>
      <protection/>
    </xf>
    <xf numFmtId="0" fontId="19" fillId="0" borderId="156" xfId="63" applyFont="1" applyBorder="1" applyAlignment="1">
      <alignment horizontal="center" vertical="center"/>
      <protection/>
    </xf>
    <xf numFmtId="0" fontId="19" fillId="0" borderId="157" xfId="63" applyFont="1" applyBorder="1" applyAlignment="1">
      <alignment horizontal="center" vertical="center"/>
      <protection/>
    </xf>
    <xf numFmtId="0" fontId="19" fillId="0" borderId="3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/>
      <protection/>
    </xf>
    <xf numFmtId="0" fontId="19" fillId="0" borderId="86" xfId="63" applyFont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年ａｒａｉ労災保険収納状況" xfId="61"/>
    <cellStyle name="標準_１５年度収支状況本部入り" xfId="62"/>
    <cellStyle name="標準_Book1.xls事故の型別死傷者数１０～１４年" xfId="63"/>
    <cellStyle name="標準_Sheet1" xfId="64"/>
    <cellStyle name="標準_Sheet1_H15労災収支率" xfId="65"/>
    <cellStyle name="標準_収支率推移表.xls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4.625" style="0" bestFit="1" customWidth="1"/>
    <col min="2" max="2" width="9.75390625" style="13" bestFit="1" customWidth="1"/>
    <col min="3" max="5" width="15.75390625" style="0" customWidth="1"/>
    <col min="6" max="6" width="17.00390625" style="0" bestFit="1" customWidth="1"/>
    <col min="7" max="7" width="16.75390625" style="200" bestFit="1" customWidth="1"/>
    <col min="8" max="8" width="15.625" style="0" bestFit="1" customWidth="1"/>
    <col min="9" max="9" width="16.75390625" style="200" bestFit="1" customWidth="1"/>
    <col min="10" max="10" width="10.25390625" style="2" bestFit="1" customWidth="1"/>
    <col min="11" max="11" width="17.00390625" style="0" customWidth="1"/>
    <col min="12" max="12" width="8.125" style="2" bestFit="1" customWidth="1"/>
  </cols>
  <sheetData>
    <row r="1" spans="1:12" ht="14.25">
      <c r="A1" s="347" t="s">
        <v>401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2:12" ht="14.25">
      <c r="B2" s="14"/>
      <c r="C2" s="4" t="s">
        <v>59</v>
      </c>
      <c r="D2" s="4"/>
      <c r="E2" s="4"/>
      <c r="F2" s="4"/>
      <c r="G2" s="199"/>
      <c r="H2" s="4"/>
      <c r="I2" s="199"/>
      <c r="J2" s="4"/>
      <c r="K2" s="4" t="s">
        <v>60</v>
      </c>
      <c r="L2" s="4"/>
    </row>
    <row r="3" spans="1:12" s="13" customFormat="1" ht="12.75" thickBot="1">
      <c r="A3" s="352" t="s">
        <v>48</v>
      </c>
      <c r="B3" s="353"/>
      <c r="C3" s="7" t="s">
        <v>49</v>
      </c>
      <c r="D3" s="129" t="s">
        <v>50</v>
      </c>
      <c r="E3" s="130" t="s">
        <v>51</v>
      </c>
      <c r="F3" s="129" t="s">
        <v>52</v>
      </c>
      <c r="G3" s="131" t="s">
        <v>53</v>
      </c>
      <c r="H3" s="132" t="s">
        <v>54</v>
      </c>
      <c r="I3" s="131" t="s">
        <v>55</v>
      </c>
      <c r="J3" s="287" t="s">
        <v>56</v>
      </c>
      <c r="K3" s="130" t="s">
        <v>57</v>
      </c>
      <c r="L3" s="289" t="s">
        <v>58</v>
      </c>
    </row>
    <row r="4" spans="1:12" ht="12.75" thickTop="1">
      <c r="A4" s="8">
        <v>1</v>
      </c>
      <c r="B4" s="15" t="s">
        <v>0</v>
      </c>
      <c r="C4" s="9">
        <v>528614568</v>
      </c>
      <c r="D4" s="278">
        <v>403549151</v>
      </c>
      <c r="E4" s="281">
        <v>123698774</v>
      </c>
      <c r="F4" s="278">
        <v>324706</v>
      </c>
      <c r="G4" s="210">
        <v>527572631</v>
      </c>
      <c r="H4" s="278">
        <v>57403729</v>
      </c>
      <c r="I4" s="215">
        <v>584976360</v>
      </c>
      <c r="J4" s="283">
        <v>141</v>
      </c>
      <c r="K4" s="281">
        <v>532556630</v>
      </c>
      <c r="L4" s="290">
        <v>99.3</v>
      </c>
    </row>
    <row r="5" spans="1:12" ht="12">
      <c r="A5" s="5">
        <v>2</v>
      </c>
      <c r="B5" s="16" t="s">
        <v>1</v>
      </c>
      <c r="C5" s="1">
        <v>80694776</v>
      </c>
      <c r="D5" s="279">
        <v>37822980</v>
      </c>
      <c r="E5" s="280">
        <v>13003579</v>
      </c>
      <c r="F5" s="279">
        <v>54742</v>
      </c>
      <c r="G5" s="211">
        <v>50881301</v>
      </c>
      <c r="H5" s="279">
        <v>4163052</v>
      </c>
      <c r="I5" s="216">
        <v>55044353</v>
      </c>
      <c r="J5" s="284">
        <v>86.9</v>
      </c>
      <c r="K5" s="280">
        <v>92236251</v>
      </c>
      <c r="L5" s="219">
        <v>87.5</v>
      </c>
    </row>
    <row r="6" spans="1:12" ht="12">
      <c r="A6" s="5">
        <v>3</v>
      </c>
      <c r="B6" s="16" t="s">
        <v>2</v>
      </c>
      <c r="C6" s="11">
        <v>145242766</v>
      </c>
      <c r="D6" s="280">
        <v>49568372</v>
      </c>
      <c r="E6" s="279">
        <v>36292670</v>
      </c>
      <c r="F6" s="279">
        <v>29996</v>
      </c>
      <c r="G6" s="211">
        <v>85891038</v>
      </c>
      <c r="H6" s="279">
        <v>16852581</v>
      </c>
      <c r="I6" s="216">
        <v>102743619</v>
      </c>
      <c r="J6" s="284">
        <v>90.2</v>
      </c>
      <c r="K6" s="280">
        <v>149650286</v>
      </c>
      <c r="L6" s="219">
        <v>97.1</v>
      </c>
    </row>
    <row r="7" spans="1:12" ht="12">
      <c r="A7" s="5">
        <v>4</v>
      </c>
      <c r="B7" s="16" t="s">
        <v>3</v>
      </c>
      <c r="C7" s="1">
        <v>67148577</v>
      </c>
      <c r="D7" s="279">
        <v>22453932</v>
      </c>
      <c r="E7" s="280">
        <v>12457502</v>
      </c>
      <c r="F7" s="279">
        <v>268914</v>
      </c>
      <c r="G7" s="211">
        <v>35180348</v>
      </c>
      <c r="H7" s="279">
        <v>6875414</v>
      </c>
      <c r="I7" s="216">
        <v>42055762</v>
      </c>
      <c r="J7" s="284">
        <v>79.8</v>
      </c>
      <c r="K7" s="280">
        <v>68961145</v>
      </c>
      <c r="L7" s="219">
        <v>97.4</v>
      </c>
    </row>
    <row r="8" spans="1:12" ht="12">
      <c r="A8" s="10">
        <v>5</v>
      </c>
      <c r="B8" s="17" t="s">
        <v>4</v>
      </c>
      <c r="C8" s="6">
        <v>90133401</v>
      </c>
      <c r="D8" s="213">
        <v>43770456</v>
      </c>
      <c r="E8" s="282">
        <v>16206101</v>
      </c>
      <c r="F8" s="213">
        <v>28946</v>
      </c>
      <c r="G8" s="212">
        <v>60005503</v>
      </c>
      <c r="H8" s="213">
        <v>4590646</v>
      </c>
      <c r="I8" s="217">
        <v>64596149</v>
      </c>
      <c r="J8" s="285">
        <v>91.3</v>
      </c>
      <c r="K8" s="282">
        <v>108059803</v>
      </c>
      <c r="L8" s="291">
        <v>83.4</v>
      </c>
    </row>
    <row r="9" spans="1:12" ht="12">
      <c r="A9" s="5">
        <v>6</v>
      </c>
      <c r="B9" s="16" t="s">
        <v>5</v>
      </c>
      <c r="C9" s="1">
        <v>34367322</v>
      </c>
      <c r="D9" s="279">
        <v>14503699</v>
      </c>
      <c r="E9" s="280">
        <v>2687502</v>
      </c>
      <c r="F9" s="279">
        <v>58942</v>
      </c>
      <c r="G9" s="211">
        <v>17250143</v>
      </c>
      <c r="H9" s="279">
        <v>1034839</v>
      </c>
      <c r="I9" s="216">
        <v>18284982</v>
      </c>
      <c r="J9" s="284">
        <v>67.8</v>
      </c>
      <c r="K9" s="280">
        <v>36314875</v>
      </c>
      <c r="L9" s="219">
        <v>94.6</v>
      </c>
    </row>
    <row r="10" spans="1:12" ht="12">
      <c r="A10" s="5">
        <v>7</v>
      </c>
      <c r="B10" s="16" t="s">
        <v>6</v>
      </c>
      <c r="C10" s="1">
        <v>48258025</v>
      </c>
      <c r="D10" s="279">
        <v>20065182</v>
      </c>
      <c r="E10" s="280">
        <v>4319787</v>
      </c>
      <c r="F10" s="279">
        <v>0</v>
      </c>
      <c r="G10" s="211">
        <v>24384969</v>
      </c>
      <c r="H10" s="279">
        <v>1752233</v>
      </c>
      <c r="I10" s="216">
        <v>26137202</v>
      </c>
      <c r="J10" s="284">
        <v>69</v>
      </c>
      <c r="K10" s="280">
        <v>49057188</v>
      </c>
      <c r="L10" s="219">
        <v>98.4</v>
      </c>
    </row>
    <row r="11" spans="1:12" ht="12">
      <c r="A11" s="5">
        <v>8</v>
      </c>
      <c r="B11" s="16" t="s">
        <v>7</v>
      </c>
      <c r="C11" s="1">
        <v>3824915571</v>
      </c>
      <c r="D11" s="279">
        <v>1274528577</v>
      </c>
      <c r="E11" s="280">
        <v>392050070</v>
      </c>
      <c r="F11" s="279">
        <v>1338203</v>
      </c>
      <c r="G11" s="211">
        <v>1667916850</v>
      </c>
      <c r="H11" s="279">
        <v>213244534</v>
      </c>
      <c r="I11" s="216">
        <v>1881161384</v>
      </c>
      <c r="J11" s="284">
        <v>62.7</v>
      </c>
      <c r="K11" s="280">
        <v>3936958480</v>
      </c>
      <c r="L11" s="219">
        <v>97.2</v>
      </c>
    </row>
    <row r="12" spans="1:12" ht="12">
      <c r="A12" s="5">
        <v>9</v>
      </c>
      <c r="B12" s="16" t="s">
        <v>8</v>
      </c>
      <c r="C12" s="1">
        <v>676345001</v>
      </c>
      <c r="D12" s="279">
        <v>267167719</v>
      </c>
      <c r="E12" s="280">
        <v>94204932</v>
      </c>
      <c r="F12" s="279">
        <v>290455</v>
      </c>
      <c r="G12" s="211">
        <v>361663106</v>
      </c>
      <c r="H12" s="279">
        <v>56905921</v>
      </c>
      <c r="I12" s="216">
        <v>418569027</v>
      </c>
      <c r="J12" s="284">
        <v>78.9</v>
      </c>
      <c r="K12" s="280">
        <v>726908175</v>
      </c>
      <c r="L12" s="219">
        <v>93</v>
      </c>
    </row>
    <row r="13" spans="1:12" ht="12">
      <c r="A13" s="10">
        <v>10</v>
      </c>
      <c r="B13" s="17" t="s">
        <v>9</v>
      </c>
      <c r="C13" s="6">
        <v>88983230</v>
      </c>
      <c r="D13" s="213">
        <v>23355545</v>
      </c>
      <c r="E13" s="282">
        <v>10046493</v>
      </c>
      <c r="F13" s="213">
        <v>149980</v>
      </c>
      <c r="G13" s="213">
        <v>33552018</v>
      </c>
      <c r="H13" s="213">
        <v>3069228</v>
      </c>
      <c r="I13" s="217">
        <v>36621246</v>
      </c>
      <c r="J13" s="285">
        <v>52.5</v>
      </c>
      <c r="K13" s="282">
        <v>91964031</v>
      </c>
      <c r="L13" s="291">
        <v>96.8</v>
      </c>
    </row>
    <row r="14" spans="1:12" ht="12">
      <c r="A14" s="5">
        <v>11</v>
      </c>
      <c r="B14" s="16" t="s">
        <v>10</v>
      </c>
      <c r="C14" s="1">
        <v>60303808</v>
      </c>
      <c r="D14" s="279">
        <v>38120223</v>
      </c>
      <c r="E14" s="280">
        <v>14506890</v>
      </c>
      <c r="F14" s="279">
        <v>85777</v>
      </c>
      <c r="G14" s="211">
        <v>52712890</v>
      </c>
      <c r="H14" s="279">
        <v>5824693</v>
      </c>
      <c r="I14" s="216">
        <v>58537583</v>
      </c>
      <c r="J14" s="284">
        <v>123.7</v>
      </c>
      <c r="K14" s="280">
        <v>63810588</v>
      </c>
      <c r="L14" s="219">
        <v>94.5</v>
      </c>
    </row>
    <row r="15" spans="1:12" ht="12">
      <c r="A15" s="5">
        <v>12</v>
      </c>
      <c r="B15" s="16" t="s">
        <v>11</v>
      </c>
      <c r="C15" s="1">
        <v>241658057</v>
      </c>
      <c r="D15" s="279">
        <v>108470673</v>
      </c>
      <c r="E15" s="280">
        <v>33683113</v>
      </c>
      <c r="F15" s="279">
        <v>0</v>
      </c>
      <c r="G15" s="211">
        <v>142153786</v>
      </c>
      <c r="H15" s="279">
        <v>24348928</v>
      </c>
      <c r="I15" s="216">
        <v>166502714</v>
      </c>
      <c r="J15" s="284">
        <v>87.8</v>
      </c>
      <c r="K15" s="280">
        <v>274154194</v>
      </c>
      <c r="L15" s="219">
        <v>88.1</v>
      </c>
    </row>
    <row r="16" spans="1:12" ht="12">
      <c r="A16" s="5">
        <v>13</v>
      </c>
      <c r="B16" s="16" t="s">
        <v>12</v>
      </c>
      <c r="C16" s="1">
        <v>31777391</v>
      </c>
      <c r="D16" s="279">
        <v>23565363</v>
      </c>
      <c r="E16" s="280">
        <v>2737266</v>
      </c>
      <c r="F16" s="279">
        <v>0</v>
      </c>
      <c r="G16" s="211">
        <v>26302629</v>
      </c>
      <c r="H16" s="279">
        <v>1980784</v>
      </c>
      <c r="I16" s="216">
        <v>28283413</v>
      </c>
      <c r="J16" s="284">
        <v>113.4</v>
      </c>
      <c r="K16" s="280">
        <v>34282288</v>
      </c>
      <c r="L16" s="219">
        <v>92.7</v>
      </c>
    </row>
    <row r="17" spans="1:12" ht="12">
      <c r="A17" s="5">
        <v>14</v>
      </c>
      <c r="B17" s="16" t="s">
        <v>13</v>
      </c>
      <c r="C17" s="1">
        <v>98726763</v>
      </c>
      <c r="D17" s="279">
        <v>42516045</v>
      </c>
      <c r="E17" s="280">
        <v>19717862</v>
      </c>
      <c r="F17" s="279">
        <v>0</v>
      </c>
      <c r="G17" s="211">
        <v>62233907</v>
      </c>
      <c r="H17" s="279">
        <v>18531295</v>
      </c>
      <c r="I17" s="216">
        <v>80765202</v>
      </c>
      <c r="J17" s="284">
        <v>104.3</v>
      </c>
      <c r="K17" s="280">
        <v>104045921</v>
      </c>
      <c r="L17" s="219">
        <v>94.9</v>
      </c>
    </row>
    <row r="18" spans="1:12" ht="12">
      <c r="A18" s="10">
        <v>15</v>
      </c>
      <c r="B18" s="17" t="s">
        <v>14</v>
      </c>
      <c r="C18" s="6">
        <v>73672138</v>
      </c>
      <c r="D18" s="213">
        <v>30086991</v>
      </c>
      <c r="E18" s="282">
        <v>11664452</v>
      </c>
      <c r="F18" s="213">
        <v>59992</v>
      </c>
      <c r="G18" s="213">
        <v>41811435</v>
      </c>
      <c r="H18" s="213">
        <v>5108539</v>
      </c>
      <c r="I18" s="217">
        <v>46919974</v>
      </c>
      <c r="J18" s="285">
        <v>81.2</v>
      </c>
      <c r="K18" s="282">
        <v>83171620</v>
      </c>
      <c r="L18" s="291">
        <v>88.6</v>
      </c>
    </row>
    <row r="19" spans="1:12" ht="12">
      <c r="A19" s="5">
        <v>16</v>
      </c>
      <c r="B19" s="16" t="s">
        <v>15</v>
      </c>
      <c r="C19" s="1">
        <v>244962216</v>
      </c>
      <c r="D19" s="279">
        <v>121816227</v>
      </c>
      <c r="E19" s="280">
        <v>42058983</v>
      </c>
      <c r="F19" s="279">
        <v>57892</v>
      </c>
      <c r="G19" s="211">
        <v>163933102</v>
      </c>
      <c r="H19" s="279">
        <v>20800498</v>
      </c>
      <c r="I19" s="216">
        <v>184733600</v>
      </c>
      <c r="J19" s="284">
        <v>96.1</v>
      </c>
      <c r="K19" s="280">
        <v>265382576</v>
      </c>
      <c r="L19" s="219">
        <v>92.3</v>
      </c>
    </row>
    <row r="20" spans="1:12" ht="12">
      <c r="A20" s="5">
        <v>17</v>
      </c>
      <c r="B20" s="16" t="s">
        <v>16</v>
      </c>
      <c r="C20" s="1">
        <v>81965755</v>
      </c>
      <c r="D20" s="279">
        <v>58306396</v>
      </c>
      <c r="E20" s="280">
        <v>7722771</v>
      </c>
      <c r="F20" s="279">
        <v>27885</v>
      </c>
      <c r="G20" s="211">
        <v>66057052</v>
      </c>
      <c r="H20" s="279">
        <v>7938267</v>
      </c>
      <c r="I20" s="216">
        <v>73995319</v>
      </c>
      <c r="J20" s="284">
        <v>115.1</v>
      </c>
      <c r="K20" s="280">
        <v>87723667</v>
      </c>
      <c r="L20" s="219">
        <v>93.4</v>
      </c>
    </row>
    <row r="21" spans="1:12" ht="12">
      <c r="A21" s="5">
        <v>18</v>
      </c>
      <c r="B21" s="16" t="s">
        <v>17</v>
      </c>
      <c r="C21" s="1">
        <v>144645613</v>
      </c>
      <c r="D21" s="279">
        <v>84519632</v>
      </c>
      <c r="E21" s="280">
        <v>38356263</v>
      </c>
      <c r="F21" s="279">
        <v>117851</v>
      </c>
      <c r="G21" s="211">
        <v>122993746</v>
      </c>
      <c r="H21" s="279">
        <v>16938885</v>
      </c>
      <c r="I21" s="216">
        <v>139932631</v>
      </c>
      <c r="J21" s="284">
        <v>123.3</v>
      </c>
      <c r="K21" s="280">
        <v>151499213</v>
      </c>
      <c r="L21" s="219">
        <v>95.5</v>
      </c>
    </row>
    <row r="22" spans="1:12" ht="12">
      <c r="A22" s="5">
        <v>19</v>
      </c>
      <c r="B22" s="16" t="s">
        <v>18</v>
      </c>
      <c r="C22" s="1">
        <v>472246572</v>
      </c>
      <c r="D22" s="279">
        <v>222677056</v>
      </c>
      <c r="E22" s="280">
        <v>68987335</v>
      </c>
      <c r="F22" s="279">
        <v>495221</v>
      </c>
      <c r="G22" s="211">
        <v>292159612</v>
      </c>
      <c r="H22" s="279">
        <v>45137486</v>
      </c>
      <c r="I22" s="216">
        <v>337297098</v>
      </c>
      <c r="J22" s="284">
        <v>91</v>
      </c>
      <c r="K22" s="280">
        <v>487357679</v>
      </c>
      <c r="L22" s="219">
        <v>96.9</v>
      </c>
    </row>
    <row r="23" spans="1:12" ht="12">
      <c r="A23" s="10">
        <v>20</v>
      </c>
      <c r="B23" s="17" t="s">
        <v>19</v>
      </c>
      <c r="C23" s="6">
        <v>63977358</v>
      </c>
      <c r="D23" s="213">
        <v>21961160</v>
      </c>
      <c r="E23" s="282">
        <v>13001588</v>
      </c>
      <c r="F23" s="213">
        <v>258359</v>
      </c>
      <c r="G23" s="213">
        <v>35221107</v>
      </c>
      <c r="H23" s="213">
        <v>4491121</v>
      </c>
      <c r="I23" s="217">
        <v>39712228</v>
      </c>
      <c r="J23" s="285">
        <v>79.1</v>
      </c>
      <c r="K23" s="282">
        <v>66023523</v>
      </c>
      <c r="L23" s="291">
        <v>96.9</v>
      </c>
    </row>
    <row r="24" spans="1:12" ht="12">
      <c r="A24" s="5">
        <v>21</v>
      </c>
      <c r="B24" s="16" t="s">
        <v>20</v>
      </c>
      <c r="C24" s="1">
        <v>64836906</v>
      </c>
      <c r="D24" s="279">
        <v>24244973</v>
      </c>
      <c r="E24" s="280">
        <v>9265916</v>
      </c>
      <c r="F24" s="279">
        <v>118923</v>
      </c>
      <c r="G24" s="211">
        <v>33629812</v>
      </c>
      <c r="H24" s="279">
        <v>6230113</v>
      </c>
      <c r="I24" s="216">
        <v>39859925</v>
      </c>
      <c r="J24" s="284">
        <v>78.4</v>
      </c>
      <c r="K24" s="280">
        <v>66080285</v>
      </c>
      <c r="L24" s="219">
        <v>98.1</v>
      </c>
    </row>
    <row r="25" spans="1:12" ht="12">
      <c r="A25" s="5">
        <v>22</v>
      </c>
      <c r="B25" s="16" t="s">
        <v>21</v>
      </c>
      <c r="C25" s="1">
        <v>26495401</v>
      </c>
      <c r="D25" s="279">
        <v>22185065</v>
      </c>
      <c r="E25" s="280">
        <v>10649977</v>
      </c>
      <c r="F25" s="279">
        <v>83666</v>
      </c>
      <c r="G25" s="211">
        <v>32918708</v>
      </c>
      <c r="H25" s="279">
        <v>5887222</v>
      </c>
      <c r="I25" s="216">
        <v>38805930</v>
      </c>
      <c r="J25" s="284">
        <v>186.7</v>
      </c>
      <c r="K25" s="280">
        <v>26806510</v>
      </c>
      <c r="L25" s="219">
        <v>98.8</v>
      </c>
    </row>
    <row r="26" spans="1:12" ht="12">
      <c r="A26" s="5">
        <v>23</v>
      </c>
      <c r="B26" s="16" t="s">
        <v>22</v>
      </c>
      <c r="C26" s="1">
        <v>51103373</v>
      </c>
      <c r="D26" s="279">
        <v>39210739</v>
      </c>
      <c r="E26" s="280">
        <v>12234737</v>
      </c>
      <c r="F26" s="279">
        <v>233657</v>
      </c>
      <c r="G26" s="211">
        <v>51679133</v>
      </c>
      <c r="H26" s="279">
        <v>7209463</v>
      </c>
      <c r="I26" s="216">
        <v>58888596</v>
      </c>
      <c r="J26" s="284">
        <v>146.9</v>
      </c>
      <c r="K26" s="280">
        <v>53232947</v>
      </c>
      <c r="L26" s="219">
        <v>96</v>
      </c>
    </row>
    <row r="27" spans="1:12" ht="12">
      <c r="A27" s="5">
        <v>24</v>
      </c>
      <c r="B27" s="16" t="s">
        <v>23</v>
      </c>
      <c r="C27" s="1">
        <v>36279932</v>
      </c>
      <c r="D27" s="279">
        <v>24156820</v>
      </c>
      <c r="E27" s="280">
        <v>10408986</v>
      </c>
      <c r="F27" s="279">
        <v>0</v>
      </c>
      <c r="G27" s="211">
        <v>34565806</v>
      </c>
      <c r="H27" s="279">
        <v>7329420</v>
      </c>
      <c r="I27" s="216">
        <v>41895226</v>
      </c>
      <c r="J27" s="284">
        <v>147.2</v>
      </c>
      <c r="K27" s="280">
        <v>37894693</v>
      </c>
      <c r="L27" s="219">
        <v>95.7</v>
      </c>
    </row>
    <row r="28" spans="1:12" ht="12">
      <c r="A28" s="10">
        <v>25</v>
      </c>
      <c r="B28" s="17" t="s">
        <v>24</v>
      </c>
      <c r="C28" s="6">
        <v>165811029</v>
      </c>
      <c r="D28" s="213">
        <v>105306040</v>
      </c>
      <c r="E28" s="282">
        <v>22934538</v>
      </c>
      <c r="F28" s="213">
        <v>271014</v>
      </c>
      <c r="G28" s="213">
        <v>128511592</v>
      </c>
      <c r="H28" s="213">
        <v>16980032</v>
      </c>
      <c r="I28" s="217">
        <v>145491624</v>
      </c>
      <c r="J28" s="285">
        <v>111.8</v>
      </c>
      <c r="K28" s="282">
        <v>171447779</v>
      </c>
      <c r="L28" s="291">
        <v>96.7</v>
      </c>
    </row>
    <row r="29" spans="1:12" ht="12">
      <c r="A29" s="5">
        <v>26</v>
      </c>
      <c r="B29" s="16" t="s">
        <v>25</v>
      </c>
      <c r="C29" s="1">
        <v>1599506700</v>
      </c>
      <c r="D29" s="279">
        <v>748935880</v>
      </c>
      <c r="E29" s="280">
        <v>230071898</v>
      </c>
      <c r="F29" s="279">
        <v>577727</v>
      </c>
      <c r="G29" s="211">
        <v>979585505</v>
      </c>
      <c r="H29" s="279">
        <v>126376242</v>
      </c>
      <c r="I29" s="216">
        <v>1105961747</v>
      </c>
      <c r="J29" s="284">
        <v>88.1</v>
      </c>
      <c r="K29" s="280">
        <v>1637935928</v>
      </c>
      <c r="L29" s="219">
        <v>97.7</v>
      </c>
    </row>
    <row r="30" spans="1:12" ht="12">
      <c r="A30" s="5">
        <v>27</v>
      </c>
      <c r="B30" s="16" t="s">
        <v>26</v>
      </c>
      <c r="C30" s="1">
        <v>293877796</v>
      </c>
      <c r="D30" s="279">
        <v>199904796</v>
      </c>
      <c r="E30" s="280">
        <v>77538682</v>
      </c>
      <c r="F30" s="279">
        <v>199461</v>
      </c>
      <c r="G30" s="211">
        <v>277642939</v>
      </c>
      <c r="H30" s="279">
        <v>29433288</v>
      </c>
      <c r="I30" s="216">
        <v>307076227</v>
      </c>
      <c r="J30" s="284">
        <v>133.2</v>
      </c>
      <c r="K30" s="280">
        <v>308769422</v>
      </c>
      <c r="L30" s="219">
        <v>95.2</v>
      </c>
    </row>
    <row r="31" spans="1:12" ht="12">
      <c r="A31" s="5">
        <v>28</v>
      </c>
      <c r="B31" s="16" t="s">
        <v>27</v>
      </c>
      <c r="C31" s="1">
        <v>50023619</v>
      </c>
      <c r="D31" s="279">
        <v>48590368</v>
      </c>
      <c r="E31" s="280">
        <v>15487680</v>
      </c>
      <c r="F31" s="279">
        <v>113651</v>
      </c>
      <c r="G31" s="211">
        <v>64191699</v>
      </c>
      <c r="H31" s="279">
        <v>12270723</v>
      </c>
      <c r="I31" s="216">
        <v>76462422</v>
      </c>
      <c r="J31" s="284">
        <v>194.8</v>
      </c>
      <c r="K31" s="280">
        <v>54572056</v>
      </c>
      <c r="L31" s="219">
        <v>91.7</v>
      </c>
    </row>
    <row r="32" spans="1:12" ht="12">
      <c r="A32" s="5">
        <v>29</v>
      </c>
      <c r="B32" s="16" t="s">
        <v>28</v>
      </c>
      <c r="C32" s="1">
        <v>26494136</v>
      </c>
      <c r="D32" s="279">
        <v>15376085</v>
      </c>
      <c r="E32" s="280">
        <v>6873547</v>
      </c>
      <c r="F32" s="279">
        <v>0</v>
      </c>
      <c r="G32" s="211">
        <v>22249632</v>
      </c>
      <c r="H32" s="279">
        <v>5776745</v>
      </c>
      <c r="I32" s="216">
        <v>28026377</v>
      </c>
      <c r="J32" s="284">
        <v>134.8</v>
      </c>
      <c r="K32" s="280">
        <v>29903992</v>
      </c>
      <c r="L32" s="219">
        <v>88.6</v>
      </c>
    </row>
    <row r="33" spans="1:12" ht="12">
      <c r="A33" s="10">
        <v>30</v>
      </c>
      <c r="B33" s="17" t="s">
        <v>29</v>
      </c>
      <c r="C33" s="6">
        <v>20834780</v>
      </c>
      <c r="D33" s="213">
        <v>16748262</v>
      </c>
      <c r="E33" s="282">
        <v>5100981</v>
      </c>
      <c r="F33" s="213">
        <v>0</v>
      </c>
      <c r="G33" s="213">
        <v>21849243</v>
      </c>
      <c r="H33" s="213">
        <v>1999904</v>
      </c>
      <c r="I33" s="217">
        <v>23849147</v>
      </c>
      <c r="J33" s="285">
        <v>145.9</v>
      </c>
      <c r="K33" s="282">
        <v>25152074</v>
      </c>
      <c r="L33" s="291">
        <v>82.8</v>
      </c>
    </row>
    <row r="34" spans="1:12" ht="12">
      <c r="A34" s="5">
        <v>31</v>
      </c>
      <c r="B34" s="16" t="s">
        <v>30</v>
      </c>
      <c r="C34" s="1">
        <v>16422570</v>
      </c>
      <c r="D34" s="279">
        <v>7876278</v>
      </c>
      <c r="E34" s="280">
        <v>4387588</v>
      </c>
      <c r="F34" s="279">
        <v>29996</v>
      </c>
      <c r="G34" s="211">
        <v>12293862</v>
      </c>
      <c r="H34" s="279">
        <v>988676</v>
      </c>
      <c r="I34" s="216">
        <v>13282538</v>
      </c>
      <c r="J34" s="284">
        <v>103.1</v>
      </c>
      <c r="K34" s="280">
        <v>16722600</v>
      </c>
      <c r="L34" s="219">
        <v>98.2</v>
      </c>
    </row>
    <row r="35" spans="1:12" ht="12">
      <c r="A35" s="5">
        <v>32</v>
      </c>
      <c r="B35" s="16" t="s">
        <v>31</v>
      </c>
      <c r="C35" s="1">
        <v>29400336</v>
      </c>
      <c r="D35" s="279">
        <v>9586875</v>
      </c>
      <c r="E35" s="280">
        <v>9898417</v>
      </c>
      <c r="F35" s="279">
        <v>88938</v>
      </c>
      <c r="G35" s="211">
        <v>19574230</v>
      </c>
      <c r="H35" s="279">
        <v>1983636</v>
      </c>
      <c r="I35" s="216">
        <v>21557866</v>
      </c>
      <c r="J35" s="284">
        <v>93.5</v>
      </c>
      <c r="K35" s="280">
        <v>29463868</v>
      </c>
      <c r="L35" s="219">
        <v>99.8</v>
      </c>
    </row>
    <row r="36" spans="1:12" ht="12">
      <c r="A36" s="5">
        <v>33</v>
      </c>
      <c r="B36" s="16" t="s">
        <v>32</v>
      </c>
      <c r="C36" s="1">
        <v>62419044</v>
      </c>
      <c r="D36" s="279">
        <v>40489159</v>
      </c>
      <c r="E36" s="280">
        <v>15518994</v>
      </c>
      <c r="F36" s="279">
        <v>29996</v>
      </c>
      <c r="G36" s="211">
        <v>56038149</v>
      </c>
      <c r="H36" s="279">
        <v>8491383</v>
      </c>
      <c r="I36" s="216">
        <v>64529532</v>
      </c>
      <c r="J36" s="284">
        <v>131.8</v>
      </c>
      <c r="K36" s="280">
        <v>65848105</v>
      </c>
      <c r="L36" s="219">
        <v>94.8</v>
      </c>
    </row>
    <row r="37" spans="1:12" ht="12">
      <c r="A37" s="5">
        <v>34</v>
      </c>
      <c r="B37" s="16" t="s">
        <v>33</v>
      </c>
      <c r="C37" s="1">
        <v>211999477</v>
      </c>
      <c r="D37" s="279">
        <v>175152208</v>
      </c>
      <c r="E37" s="280">
        <v>64252054</v>
      </c>
      <c r="F37" s="279">
        <v>807781</v>
      </c>
      <c r="G37" s="211">
        <v>240212043</v>
      </c>
      <c r="H37" s="279">
        <v>23571743</v>
      </c>
      <c r="I37" s="216">
        <v>263783786</v>
      </c>
      <c r="J37" s="284">
        <v>158.6</v>
      </c>
      <c r="K37" s="280">
        <v>218926334</v>
      </c>
      <c r="L37" s="219">
        <v>96.8</v>
      </c>
    </row>
    <row r="38" spans="1:12" ht="12">
      <c r="A38" s="10">
        <v>35</v>
      </c>
      <c r="B38" s="17" t="s">
        <v>34</v>
      </c>
      <c r="C38" s="6">
        <v>55080608</v>
      </c>
      <c r="D38" s="213">
        <v>45675295</v>
      </c>
      <c r="E38" s="282">
        <v>12639564</v>
      </c>
      <c r="F38" s="213">
        <v>0</v>
      </c>
      <c r="G38" s="213">
        <v>58314859</v>
      </c>
      <c r="H38" s="213">
        <v>3071748</v>
      </c>
      <c r="I38" s="217">
        <v>61386607</v>
      </c>
      <c r="J38" s="285">
        <v>142</v>
      </c>
      <c r="K38" s="282">
        <v>56077777</v>
      </c>
      <c r="L38" s="291">
        <v>98.2</v>
      </c>
    </row>
    <row r="39" spans="1:12" ht="12">
      <c r="A39" s="5">
        <v>36</v>
      </c>
      <c r="B39" s="16" t="s">
        <v>35</v>
      </c>
      <c r="C39" s="1">
        <v>46238293</v>
      </c>
      <c r="D39" s="279">
        <v>35159890</v>
      </c>
      <c r="E39" s="280">
        <v>11273257</v>
      </c>
      <c r="F39" s="279">
        <v>0</v>
      </c>
      <c r="G39" s="211">
        <v>46433147</v>
      </c>
      <c r="H39" s="279">
        <v>6277785</v>
      </c>
      <c r="I39" s="216">
        <v>52710932</v>
      </c>
      <c r="J39" s="284">
        <v>145.3</v>
      </c>
      <c r="K39" s="280">
        <v>52629140</v>
      </c>
      <c r="L39" s="219">
        <v>87.9</v>
      </c>
    </row>
    <row r="40" spans="1:12" ht="12">
      <c r="A40" s="5">
        <v>37</v>
      </c>
      <c r="B40" s="16" t="s">
        <v>36</v>
      </c>
      <c r="C40" s="1">
        <v>69267091</v>
      </c>
      <c r="D40" s="279">
        <v>45903965</v>
      </c>
      <c r="E40" s="280">
        <v>21171769</v>
      </c>
      <c r="F40" s="279">
        <v>0</v>
      </c>
      <c r="G40" s="211">
        <v>67075734</v>
      </c>
      <c r="H40" s="279">
        <v>7492572</v>
      </c>
      <c r="I40" s="216">
        <v>74568306</v>
      </c>
      <c r="J40" s="284">
        <v>137.2</v>
      </c>
      <c r="K40" s="280">
        <v>73021221</v>
      </c>
      <c r="L40" s="219">
        <v>94.9</v>
      </c>
    </row>
    <row r="41" spans="1:12" ht="12">
      <c r="A41" s="5">
        <v>38</v>
      </c>
      <c r="B41" s="16" t="s">
        <v>37</v>
      </c>
      <c r="C41" s="1">
        <v>18076187</v>
      </c>
      <c r="D41" s="279">
        <v>16855226</v>
      </c>
      <c r="E41" s="280">
        <v>3962532</v>
      </c>
      <c r="F41" s="279">
        <v>58942</v>
      </c>
      <c r="G41" s="211">
        <v>20876700</v>
      </c>
      <c r="H41" s="279">
        <v>5931745</v>
      </c>
      <c r="I41" s="216">
        <v>26808445</v>
      </c>
      <c r="J41" s="284">
        <v>189</v>
      </c>
      <c r="K41" s="280">
        <v>19359679</v>
      </c>
      <c r="L41" s="219">
        <v>93.4</v>
      </c>
    </row>
    <row r="42" spans="1:12" ht="12">
      <c r="A42" s="5">
        <v>39</v>
      </c>
      <c r="B42" s="16" t="s">
        <v>38</v>
      </c>
      <c r="C42" s="1">
        <v>29189080</v>
      </c>
      <c r="D42" s="279">
        <v>31489334</v>
      </c>
      <c r="E42" s="280">
        <v>9406621</v>
      </c>
      <c r="F42" s="279">
        <v>0</v>
      </c>
      <c r="G42" s="211">
        <v>40895955</v>
      </c>
      <c r="H42" s="279">
        <v>7815470</v>
      </c>
      <c r="I42" s="216">
        <v>48711425</v>
      </c>
      <c r="J42" s="284">
        <v>212.7</v>
      </c>
      <c r="K42" s="280">
        <v>29553830</v>
      </c>
      <c r="L42" s="219">
        <v>98.8</v>
      </c>
    </row>
    <row r="43" spans="1:12" ht="12">
      <c r="A43" s="10">
        <v>40</v>
      </c>
      <c r="B43" s="17" t="s">
        <v>39</v>
      </c>
      <c r="C43" s="6">
        <v>392123074</v>
      </c>
      <c r="D43" s="213">
        <v>241032347</v>
      </c>
      <c r="E43" s="282">
        <v>51768400</v>
      </c>
      <c r="F43" s="213">
        <v>236818</v>
      </c>
      <c r="G43" s="213">
        <v>293037565</v>
      </c>
      <c r="H43" s="213">
        <v>29261476</v>
      </c>
      <c r="I43" s="217">
        <v>322299041</v>
      </c>
      <c r="J43" s="285">
        <v>104.8</v>
      </c>
      <c r="K43" s="282">
        <v>407593397</v>
      </c>
      <c r="L43" s="291">
        <v>96.2</v>
      </c>
    </row>
    <row r="44" spans="1:12" ht="12">
      <c r="A44" s="5">
        <v>41</v>
      </c>
      <c r="B44" s="16" t="s">
        <v>40</v>
      </c>
      <c r="C44" s="1">
        <v>51755583</v>
      </c>
      <c r="D44" s="279">
        <v>15491919</v>
      </c>
      <c r="E44" s="280">
        <v>9470754</v>
      </c>
      <c r="F44" s="279">
        <v>0</v>
      </c>
      <c r="G44" s="211">
        <v>24962673</v>
      </c>
      <c r="H44" s="279">
        <v>2387810</v>
      </c>
      <c r="I44" s="216">
        <v>27350483</v>
      </c>
      <c r="J44" s="284">
        <v>67.4</v>
      </c>
      <c r="K44" s="280">
        <v>56802021</v>
      </c>
      <c r="L44" s="219">
        <v>91.1</v>
      </c>
    </row>
    <row r="45" spans="1:12" ht="12">
      <c r="A45" s="5">
        <v>42</v>
      </c>
      <c r="B45" s="16" t="s">
        <v>41</v>
      </c>
      <c r="C45" s="1">
        <v>61495662</v>
      </c>
      <c r="D45" s="279">
        <v>51121664</v>
      </c>
      <c r="E45" s="280">
        <v>32661363</v>
      </c>
      <c r="F45" s="279">
        <v>119973</v>
      </c>
      <c r="G45" s="211">
        <v>83903000</v>
      </c>
      <c r="H45" s="279">
        <v>10930626</v>
      </c>
      <c r="I45" s="216">
        <v>94833626</v>
      </c>
      <c r="J45" s="284">
        <v>196.5</v>
      </c>
      <c r="K45" s="280">
        <v>64708373</v>
      </c>
      <c r="L45" s="219">
        <v>95</v>
      </c>
    </row>
    <row r="46" spans="1:12" ht="12">
      <c r="A46" s="5">
        <v>43</v>
      </c>
      <c r="B46" s="16" t="s">
        <v>42</v>
      </c>
      <c r="C46" s="1">
        <v>46764100</v>
      </c>
      <c r="D46" s="279">
        <v>58818174</v>
      </c>
      <c r="E46" s="280">
        <v>14011942</v>
      </c>
      <c r="F46" s="279">
        <v>117873</v>
      </c>
      <c r="G46" s="211">
        <v>72947989</v>
      </c>
      <c r="H46" s="279">
        <v>10774536</v>
      </c>
      <c r="I46" s="216">
        <v>83722525</v>
      </c>
      <c r="J46" s="284">
        <v>228.2</v>
      </c>
      <c r="K46" s="280">
        <v>54262938</v>
      </c>
      <c r="L46" s="219">
        <v>86.2</v>
      </c>
    </row>
    <row r="47" spans="1:12" ht="12">
      <c r="A47" s="5">
        <v>44</v>
      </c>
      <c r="B47" s="16" t="s">
        <v>43</v>
      </c>
      <c r="C47" s="1">
        <v>33546057</v>
      </c>
      <c r="D47" s="279">
        <v>42395935</v>
      </c>
      <c r="E47" s="280">
        <v>6337857</v>
      </c>
      <c r="F47" s="279">
        <v>0</v>
      </c>
      <c r="G47" s="211">
        <v>48733792</v>
      </c>
      <c r="H47" s="279">
        <v>4460290</v>
      </c>
      <c r="I47" s="216">
        <v>53194082</v>
      </c>
      <c r="J47" s="284">
        <v>202.1</v>
      </c>
      <c r="K47" s="280">
        <v>37462839</v>
      </c>
      <c r="L47" s="219">
        <v>89.5</v>
      </c>
    </row>
    <row r="48" spans="1:12" ht="12">
      <c r="A48" s="10">
        <v>45</v>
      </c>
      <c r="B48" s="17" t="s">
        <v>44</v>
      </c>
      <c r="C48" s="6">
        <v>62687170</v>
      </c>
      <c r="D48" s="213">
        <v>54717279</v>
      </c>
      <c r="E48" s="282">
        <v>16877364</v>
      </c>
      <c r="F48" s="213">
        <v>0</v>
      </c>
      <c r="G48" s="213">
        <v>71594643</v>
      </c>
      <c r="H48" s="213">
        <v>5633367</v>
      </c>
      <c r="I48" s="217">
        <v>77228010</v>
      </c>
      <c r="J48" s="285">
        <v>157</v>
      </c>
      <c r="K48" s="282">
        <v>66850056</v>
      </c>
      <c r="L48" s="291">
        <v>93.8</v>
      </c>
    </row>
    <row r="49" spans="1:12" ht="12">
      <c r="A49" s="5">
        <v>46</v>
      </c>
      <c r="B49" s="16" t="s">
        <v>45</v>
      </c>
      <c r="C49" s="1">
        <v>28565539</v>
      </c>
      <c r="D49" s="279">
        <v>36201989</v>
      </c>
      <c r="E49" s="280">
        <v>5807928</v>
      </c>
      <c r="F49" s="279">
        <v>137325</v>
      </c>
      <c r="G49" s="211">
        <v>42147242</v>
      </c>
      <c r="H49" s="279">
        <v>3147282</v>
      </c>
      <c r="I49" s="216">
        <v>45294524</v>
      </c>
      <c r="J49" s="284">
        <v>202.1</v>
      </c>
      <c r="K49" s="280">
        <v>29366304</v>
      </c>
      <c r="L49" s="219">
        <v>97.3</v>
      </c>
    </row>
    <row r="50" spans="1:12" ht="12.75" thickBot="1">
      <c r="A50" s="5">
        <v>47</v>
      </c>
      <c r="B50" s="18" t="s">
        <v>46</v>
      </c>
      <c r="C50" s="1">
        <v>92786017</v>
      </c>
      <c r="D50" s="279">
        <v>34691047</v>
      </c>
      <c r="E50" s="280">
        <v>8569687</v>
      </c>
      <c r="F50" s="279">
        <v>2359205</v>
      </c>
      <c r="G50" s="214">
        <v>45619939</v>
      </c>
      <c r="H50" s="279">
        <v>7471996</v>
      </c>
      <c r="I50" s="218">
        <v>53091935</v>
      </c>
      <c r="J50" s="284">
        <v>72.9</v>
      </c>
      <c r="K50" s="280">
        <v>97076114</v>
      </c>
      <c r="L50" s="219">
        <v>95.6</v>
      </c>
    </row>
    <row r="51" spans="1:12" s="3" customFormat="1" ht="12.75" thickTop="1">
      <c r="A51" s="350" t="s">
        <v>47</v>
      </c>
      <c r="B51" s="351"/>
      <c r="C51" s="12">
        <f aca="true" t="shared" si="0" ref="C51:H51">SUM(C4:C50)</f>
        <v>10741718468</v>
      </c>
      <c r="D51" s="201">
        <f t="shared" si="0"/>
        <v>5096142991</v>
      </c>
      <c r="E51" s="201">
        <f t="shared" si="0"/>
        <v>1655986966</v>
      </c>
      <c r="F51" s="201">
        <f t="shared" si="0"/>
        <v>9232807</v>
      </c>
      <c r="G51" s="201">
        <f t="shared" si="0"/>
        <v>6761362764</v>
      </c>
      <c r="H51" s="201">
        <f t="shared" si="0"/>
        <v>876177966</v>
      </c>
      <c r="I51" s="202">
        <v>7637540730</v>
      </c>
      <c r="J51" s="286">
        <v>90.6</v>
      </c>
      <c r="K51" s="288">
        <f>SUM(K4:K50)</f>
        <v>11197638415</v>
      </c>
      <c r="L51" s="292">
        <v>95.9</v>
      </c>
    </row>
    <row r="52" spans="2:12" s="36" customFormat="1" ht="14.25" customHeight="1">
      <c r="B52" s="37" t="s">
        <v>61</v>
      </c>
      <c r="E52" s="354" t="s">
        <v>63</v>
      </c>
      <c r="F52" s="355" t="s">
        <v>55</v>
      </c>
      <c r="G52" s="355"/>
      <c r="H52" s="355"/>
      <c r="I52" s="349" t="s">
        <v>62</v>
      </c>
      <c r="J52" s="38"/>
      <c r="L52" s="38"/>
    </row>
    <row r="53" spans="5:9" ht="12">
      <c r="E53" s="354"/>
      <c r="F53" s="354" t="s">
        <v>354</v>
      </c>
      <c r="G53" s="354"/>
      <c r="H53" s="354"/>
      <c r="I53" s="349"/>
    </row>
    <row r="54" spans="1:12" ht="17.25" customHeight="1">
      <c r="A54" s="348" t="s">
        <v>154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</row>
  </sheetData>
  <sheetProtection/>
  <mergeCells count="8">
    <mergeCell ref="A1:L1"/>
    <mergeCell ref="A54:L54"/>
    <mergeCell ref="I52:I53"/>
    <mergeCell ref="A51:B51"/>
    <mergeCell ref="A3:B3"/>
    <mergeCell ref="F53:H53"/>
    <mergeCell ref="F52:H52"/>
    <mergeCell ref="E52:E5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10.25390625" style="19" customWidth="1"/>
    <col min="2" max="3" width="6.75390625" style="19" customWidth="1"/>
    <col min="4" max="10" width="14.25390625" style="19" customWidth="1"/>
    <col min="11" max="16384" width="10.25390625" style="19" customWidth="1"/>
  </cols>
  <sheetData>
    <row r="1" spans="2:10" ht="17.25" customHeight="1">
      <c r="B1" s="450" t="s">
        <v>325</v>
      </c>
      <c r="C1" s="450"/>
      <c r="D1" s="450"/>
      <c r="E1" s="450"/>
      <c r="F1" s="450"/>
      <c r="G1" s="450"/>
      <c r="H1" s="450"/>
      <c r="I1" s="450"/>
      <c r="J1" s="450"/>
    </row>
    <row r="2" ht="15.75" customHeight="1"/>
    <row r="3" spans="2:9" s="58" customFormat="1" ht="17.25" customHeight="1">
      <c r="B3" s="451" t="s">
        <v>190</v>
      </c>
      <c r="C3" s="451"/>
      <c r="D3" s="451"/>
      <c r="I3" s="58" t="s">
        <v>148</v>
      </c>
    </row>
    <row r="4" spans="2:10" ht="22.5" customHeight="1">
      <c r="B4" s="452" t="s">
        <v>191</v>
      </c>
      <c r="C4" s="453"/>
      <c r="D4" s="443" t="s">
        <v>185</v>
      </c>
      <c r="E4" s="443" t="s">
        <v>187</v>
      </c>
      <c r="F4" s="443" t="s">
        <v>188</v>
      </c>
      <c r="G4" s="443" t="s">
        <v>189</v>
      </c>
      <c r="H4" s="443" t="s">
        <v>200</v>
      </c>
      <c r="I4" s="443" t="s">
        <v>186</v>
      </c>
      <c r="J4" s="448" t="s">
        <v>180</v>
      </c>
    </row>
    <row r="5" spans="2:10" ht="22.5" customHeight="1">
      <c r="B5" s="454"/>
      <c r="C5" s="455"/>
      <c r="D5" s="444"/>
      <c r="E5" s="444"/>
      <c r="F5" s="444"/>
      <c r="G5" s="444"/>
      <c r="H5" s="444"/>
      <c r="I5" s="444"/>
      <c r="J5" s="449"/>
    </row>
    <row r="6" spans="2:10" ht="22.5" customHeight="1" thickBot="1">
      <c r="B6" s="456"/>
      <c r="C6" s="457"/>
      <c r="D6" s="445"/>
      <c r="E6" s="445"/>
      <c r="F6" s="445"/>
      <c r="G6" s="445"/>
      <c r="H6" s="445"/>
      <c r="I6" s="445"/>
      <c r="J6" s="446"/>
    </row>
    <row r="7" spans="2:10" ht="24" customHeight="1">
      <c r="B7" s="438" t="s">
        <v>382</v>
      </c>
      <c r="C7" s="439"/>
      <c r="D7" s="50">
        <v>442</v>
      </c>
      <c r="E7" s="50">
        <v>504</v>
      </c>
      <c r="F7" s="50">
        <v>350</v>
      </c>
      <c r="G7" s="50">
        <v>395</v>
      </c>
      <c r="H7" s="50">
        <v>565</v>
      </c>
      <c r="I7" s="50">
        <v>519</v>
      </c>
      <c r="J7" s="54">
        <v>2775</v>
      </c>
    </row>
    <row r="8" spans="2:10" ht="24" customHeight="1">
      <c r="B8" s="447">
        <v>15</v>
      </c>
      <c r="C8" s="447"/>
      <c r="D8" s="52">
        <v>491</v>
      </c>
      <c r="E8" s="52">
        <v>522</v>
      </c>
      <c r="F8" s="52">
        <v>340</v>
      </c>
      <c r="G8" s="52">
        <v>371</v>
      </c>
      <c r="H8" s="52">
        <v>625</v>
      </c>
      <c r="I8" s="52">
        <v>563</v>
      </c>
      <c r="J8" s="53">
        <v>2912</v>
      </c>
    </row>
    <row r="9" spans="2:10" ht="24" customHeight="1">
      <c r="B9" s="447">
        <v>16</v>
      </c>
      <c r="C9" s="447"/>
      <c r="D9" s="52">
        <v>471</v>
      </c>
      <c r="E9" s="52">
        <v>537</v>
      </c>
      <c r="F9" s="52">
        <v>345</v>
      </c>
      <c r="G9" s="52">
        <v>385</v>
      </c>
      <c r="H9" s="52">
        <v>650</v>
      </c>
      <c r="I9" s="52">
        <v>563</v>
      </c>
      <c r="J9" s="53">
        <v>2951</v>
      </c>
    </row>
    <row r="10" spans="2:10" ht="24" customHeight="1">
      <c r="B10" s="447">
        <v>17</v>
      </c>
      <c r="C10" s="447"/>
      <c r="D10" s="52">
        <v>464</v>
      </c>
      <c r="E10" s="52">
        <v>500</v>
      </c>
      <c r="F10" s="52">
        <v>339</v>
      </c>
      <c r="G10" s="52">
        <v>365</v>
      </c>
      <c r="H10" s="52">
        <v>607</v>
      </c>
      <c r="I10" s="52">
        <v>572</v>
      </c>
      <c r="J10" s="53">
        <v>2847</v>
      </c>
    </row>
    <row r="11" spans="2:10" ht="24" customHeight="1">
      <c r="B11" s="447">
        <v>18</v>
      </c>
      <c r="C11" s="447"/>
      <c r="D11" s="257">
        <v>491</v>
      </c>
      <c r="E11" s="257">
        <v>519</v>
      </c>
      <c r="F11" s="257">
        <v>347</v>
      </c>
      <c r="G11" s="257">
        <v>366</v>
      </c>
      <c r="H11" s="257">
        <v>705</v>
      </c>
      <c r="I11" s="257">
        <v>572</v>
      </c>
      <c r="J11" s="268">
        <v>3000</v>
      </c>
    </row>
    <row r="12" spans="2:10" ht="24" customHeight="1" thickBot="1">
      <c r="B12" s="446">
        <v>19</v>
      </c>
      <c r="C12" s="446"/>
      <c r="D12" s="269">
        <v>446</v>
      </c>
      <c r="E12" s="269">
        <v>555</v>
      </c>
      <c r="F12" s="269">
        <v>346</v>
      </c>
      <c r="G12" s="269">
        <v>360</v>
      </c>
      <c r="H12" s="269">
        <v>695</v>
      </c>
      <c r="I12" s="269">
        <v>582</v>
      </c>
      <c r="J12" s="270">
        <v>2984</v>
      </c>
    </row>
    <row r="13" spans="2:10" ht="24" customHeight="1">
      <c r="B13" s="440" t="s">
        <v>363</v>
      </c>
      <c r="C13" s="52">
        <v>14</v>
      </c>
      <c r="D13" s="128">
        <v>15.9</v>
      </c>
      <c r="E13" s="128">
        <v>18.2</v>
      </c>
      <c r="F13" s="128">
        <v>12.6</v>
      </c>
      <c r="G13" s="128">
        <v>14.2</v>
      </c>
      <c r="H13" s="128">
        <v>20.4</v>
      </c>
      <c r="I13" s="128">
        <v>18.7</v>
      </c>
      <c r="J13" s="128" t="s">
        <v>341</v>
      </c>
    </row>
    <row r="14" spans="2:10" ht="24" customHeight="1">
      <c r="B14" s="441"/>
      <c r="C14" s="52">
        <v>15</v>
      </c>
      <c r="D14" s="128">
        <v>16.9</v>
      </c>
      <c r="E14" s="128">
        <v>17.9</v>
      </c>
      <c r="F14" s="128">
        <v>11.7</v>
      </c>
      <c r="G14" s="128">
        <v>12.7</v>
      </c>
      <c r="H14" s="128">
        <v>21.5</v>
      </c>
      <c r="I14" s="128">
        <v>19.3</v>
      </c>
      <c r="J14" s="128" t="s">
        <v>341</v>
      </c>
    </row>
    <row r="15" spans="2:10" ht="24" customHeight="1">
      <c r="B15" s="441"/>
      <c r="C15" s="57">
        <v>16</v>
      </c>
      <c r="D15" s="128" t="s">
        <v>205</v>
      </c>
      <c r="E15" s="128">
        <v>18.2</v>
      </c>
      <c r="F15" s="128">
        <v>11.7</v>
      </c>
      <c r="G15" s="128" t="s">
        <v>339</v>
      </c>
      <c r="H15" s="128" t="s">
        <v>340</v>
      </c>
      <c r="I15" s="128">
        <v>19.1</v>
      </c>
      <c r="J15" s="128" t="s">
        <v>341</v>
      </c>
    </row>
    <row r="16" spans="2:10" ht="24" customHeight="1">
      <c r="B16" s="441"/>
      <c r="C16" s="57">
        <v>17</v>
      </c>
      <c r="D16" s="128" t="s">
        <v>351</v>
      </c>
      <c r="E16" s="128" t="s">
        <v>352</v>
      </c>
      <c r="F16" s="128" t="s">
        <v>342</v>
      </c>
      <c r="G16" s="128" t="s">
        <v>343</v>
      </c>
      <c r="H16" s="128" t="s">
        <v>344</v>
      </c>
      <c r="I16" s="128" t="s">
        <v>345</v>
      </c>
      <c r="J16" s="128" t="s">
        <v>341</v>
      </c>
    </row>
    <row r="17" spans="2:10" ht="24" customHeight="1">
      <c r="B17" s="441"/>
      <c r="C17" s="57">
        <v>18</v>
      </c>
      <c r="D17" s="128" t="s">
        <v>364</v>
      </c>
      <c r="E17" s="128" t="s">
        <v>365</v>
      </c>
      <c r="F17" s="128" t="s">
        <v>366</v>
      </c>
      <c r="G17" s="128" t="s">
        <v>367</v>
      </c>
      <c r="H17" s="128" t="s">
        <v>368</v>
      </c>
      <c r="I17" s="128" t="s">
        <v>369</v>
      </c>
      <c r="J17" s="128" t="s">
        <v>341</v>
      </c>
    </row>
    <row r="18" spans="2:10" ht="24" customHeight="1">
      <c r="B18" s="442"/>
      <c r="C18" s="57">
        <v>19</v>
      </c>
      <c r="D18" s="128" t="s">
        <v>388</v>
      </c>
      <c r="E18" s="128" t="s">
        <v>389</v>
      </c>
      <c r="F18" s="128" t="s">
        <v>390</v>
      </c>
      <c r="G18" s="128" t="s">
        <v>391</v>
      </c>
      <c r="H18" s="128" t="s">
        <v>392</v>
      </c>
      <c r="I18" s="128" t="s">
        <v>393</v>
      </c>
      <c r="J18" s="128" t="s">
        <v>394</v>
      </c>
    </row>
    <row r="19" ht="12" customHeight="1">
      <c r="J19" s="34"/>
    </row>
    <row r="20" ht="14.25">
      <c r="C20" s="59" t="s">
        <v>207</v>
      </c>
    </row>
    <row r="22" spans="4:10" ht="13.5">
      <c r="D22" s="275"/>
      <c r="E22" s="275"/>
      <c r="F22" s="275"/>
      <c r="G22" s="275"/>
      <c r="H22" s="275"/>
      <c r="I22" s="275"/>
      <c r="J22" s="275"/>
    </row>
    <row r="23" spans="4:10" ht="13.5">
      <c r="D23" s="275"/>
      <c r="E23" s="275"/>
      <c r="F23" s="275"/>
      <c r="G23" s="275"/>
      <c r="H23" s="275"/>
      <c r="I23" s="275"/>
      <c r="J23" s="275"/>
    </row>
  </sheetData>
  <sheetProtection/>
  <mergeCells count="17">
    <mergeCell ref="J4:J6"/>
    <mergeCell ref="B1:J1"/>
    <mergeCell ref="E4:E6"/>
    <mergeCell ref="F4:F6"/>
    <mergeCell ref="G4:G6"/>
    <mergeCell ref="H4:H6"/>
    <mergeCell ref="B3:D3"/>
    <mergeCell ref="B4:C6"/>
    <mergeCell ref="D4:D6"/>
    <mergeCell ref="B7:C7"/>
    <mergeCell ref="B13:B18"/>
    <mergeCell ref="I4:I6"/>
    <mergeCell ref="B12:C12"/>
    <mergeCell ref="B8:C8"/>
    <mergeCell ref="B9:C9"/>
    <mergeCell ref="B10:C10"/>
    <mergeCell ref="B11:C11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Footer>&amp;C－10－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4.375" style="19" customWidth="1"/>
    <col min="2" max="2" width="5.75390625" style="19" customWidth="1"/>
    <col min="3" max="3" width="11.875" style="19" customWidth="1"/>
    <col min="4" max="10" width="16.625" style="19" customWidth="1"/>
    <col min="11" max="16384" width="10.25390625" style="19" customWidth="1"/>
  </cols>
  <sheetData>
    <row r="1" spans="2:10" ht="17.25" customHeight="1">
      <c r="B1" s="450" t="s">
        <v>326</v>
      </c>
      <c r="C1" s="450"/>
      <c r="D1" s="450"/>
      <c r="E1" s="450"/>
      <c r="F1" s="450"/>
      <c r="G1" s="450"/>
      <c r="H1" s="450"/>
      <c r="I1" s="450"/>
      <c r="J1" s="450"/>
    </row>
    <row r="2" spans="4:8" ht="15.75" customHeight="1">
      <c r="D2" s="35"/>
      <c r="F2" s="35"/>
      <c r="G2" s="35"/>
      <c r="H2" s="20"/>
    </row>
    <row r="3" spans="3:9" s="30" customFormat="1" ht="13.5">
      <c r="C3" s="432" t="s">
        <v>190</v>
      </c>
      <c r="D3" s="432"/>
      <c r="E3" s="432"/>
      <c r="H3" s="30" t="s">
        <v>192</v>
      </c>
      <c r="I3" s="30" t="s">
        <v>149</v>
      </c>
    </row>
    <row r="4" spans="2:10" s="65" customFormat="1" ht="22.5" customHeight="1">
      <c r="B4" s="462" t="s">
        <v>150</v>
      </c>
      <c r="C4" s="463"/>
      <c r="D4" s="459" t="s">
        <v>197</v>
      </c>
      <c r="E4" s="460"/>
      <c r="F4" s="460"/>
      <c r="G4" s="460"/>
      <c r="H4" s="460"/>
      <c r="I4" s="460"/>
      <c r="J4" s="461"/>
    </row>
    <row r="5" spans="2:10" s="65" customFormat="1" ht="18.75" customHeight="1">
      <c r="B5" s="464"/>
      <c r="C5" s="465"/>
      <c r="D5" s="448" t="s">
        <v>151</v>
      </c>
      <c r="E5" s="468" t="s">
        <v>193</v>
      </c>
      <c r="F5" s="468" t="s">
        <v>194</v>
      </c>
      <c r="G5" s="468" t="s">
        <v>195</v>
      </c>
      <c r="H5" s="468" t="s">
        <v>196</v>
      </c>
      <c r="I5" s="448" t="s">
        <v>152</v>
      </c>
      <c r="J5" s="448" t="s">
        <v>155</v>
      </c>
    </row>
    <row r="6" spans="2:10" s="65" customFormat="1" ht="18.75" customHeight="1">
      <c r="B6" s="464"/>
      <c r="C6" s="465"/>
      <c r="D6" s="449"/>
      <c r="E6" s="449"/>
      <c r="F6" s="449"/>
      <c r="G6" s="449"/>
      <c r="H6" s="449"/>
      <c r="I6" s="449"/>
      <c r="J6" s="449"/>
    </row>
    <row r="7" spans="2:10" s="65" customFormat="1" ht="16.5" customHeight="1" thickBot="1">
      <c r="B7" s="466"/>
      <c r="C7" s="467"/>
      <c r="D7" s="446"/>
      <c r="E7" s="446"/>
      <c r="F7" s="446"/>
      <c r="G7" s="446"/>
      <c r="H7" s="446"/>
      <c r="I7" s="446"/>
      <c r="J7" s="446"/>
    </row>
    <row r="8" spans="2:10" ht="23.25" customHeight="1">
      <c r="B8" s="469" t="s">
        <v>383</v>
      </c>
      <c r="C8" s="470"/>
      <c r="D8" s="52">
        <v>25</v>
      </c>
      <c r="E8" s="52">
        <v>213</v>
      </c>
      <c r="F8" s="52">
        <v>228</v>
      </c>
      <c r="G8" s="52">
        <v>310</v>
      </c>
      <c r="H8" s="52">
        <v>917</v>
      </c>
      <c r="I8" s="53">
        <v>1082</v>
      </c>
      <c r="J8" s="53">
        <v>2775</v>
      </c>
    </row>
    <row r="9" spans="2:10" ht="23.25" customHeight="1">
      <c r="B9" s="459" t="s">
        <v>153</v>
      </c>
      <c r="C9" s="461"/>
      <c r="D9" s="52">
        <v>30</v>
      </c>
      <c r="E9" s="52">
        <v>233</v>
      </c>
      <c r="F9" s="52">
        <v>240</v>
      </c>
      <c r="G9" s="52">
        <v>325</v>
      </c>
      <c r="H9" s="52">
        <v>980</v>
      </c>
      <c r="I9" s="53">
        <v>1104</v>
      </c>
      <c r="J9" s="53">
        <v>2912</v>
      </c>
    </row>
    <row r="10" spans="2:10" ht="23.25" customHeight="1">
      <c r="B10" s="459" t="s">
        <v>203</v>
      </c>
      <c r="C10" s="461"/>
      <c r="D10" s="52">
        <v>18</v>
      </c>
      <c r="E10" s="52">
        <v>211</v>
      </c>
      <c r="F10" s="52">
        <v>262</v>
      </c>
      <c r="G10" s="52">
        <v>292</v>
      </c>
      <c r="H10" s="52">
        <v>997</v>
      </c>
      <c r="I10" s="53">
        <v>1171</v>
      </c>
      <c r="J10" s="53">
        <v>2951</v>
      </c>
    </row>
    <row r="11" spans="2:10" ht="23.25" customHeight="1">
      <c r="B11" s="459" t="s">
        <v>346</v>
      </c>
      <c r="C11" s="461"/>
      <c r="D11" s="52">
        <v>22</v>
      </c>
      <c r="E11" s="52">
        <v>194</v>
      </c>
      <c r="F11" s="52">
        <v>251</v>
      </c>
      <c r="G11" s="52">
        <v>285</v>
      </c>
      <c r="H11" s="52">
        <v>956</v>
      </c>
      <c r="I11" s="53">
        <v>1139</v>
      </c>
      <c r="J11" s="53">
        <v>2847</v>
      </c>
    </row>
    <row r="12" spans="2:10" ht="23.25" customHeight="1">
      <c r="B12" s="459" t="s">
        <v>370</v>
      </c>
      <c r="C12" s="461"/>
      <c r="D12" s="257">
        <v>33</v>
      </c>
      <c r="E12" s="257">
        <v>177</v>
      </c>
      <c r="F12" s="257">
        <v>260</v>
      </c>
      <c r="G12" s="257">
        <v>304</v>
      </c>
      <c r="H12" s="257">
        <v>992</v>
      </c>
      <c r="I12" s="268">
        <v>1234</v>
      </c>
      <c r="J12" s="268">
        <v>3000</v>
      </c>
    </row>
    <row r="13" spans="2:10" ht="23.25" customHeight="1" thickBot="1">
      <c r="B13" s="466" t="s">
        <v>384</v>
      </c>
      <c r="C13" s="467"/>
      <c r="D13" s="269">
        <v>25</v>
      </c>
      <c r="E13" s="269">
        <v>183</v>
      </c>
      <c r="F13" s="269">
        <v>255</v>
      </c>
      <c r="G13" s="269">
        <v>290</v>
      </c>
      <c r="H13" s="269">
        <v>959</v>
      </c>
      <c r="I13" s="270">
        <v>1272</v>
      </c>
      <c r="J13" s="270">
        <v>2984</v>
      </c>
    </row>
    <row r="14" spans="2:10" ht="23.25" customHeight="1">
      <c r="B14" s="441" t="s">
        <v>371</v>
      </c>
      <c r="C14" s="255" t="s">
        <v>385</v>
      </c>
      <c r="D14" s="52">
        <v>0.9</v>
      </c>
      <c r="E14" s="52">
        <v>7.7</v>
      </c>
      <c r="F14" s="52">
        <v>8.2</v>
      </c>
      <c r="G14" s="52">
        <v>11.2</v>
      </c>
      <c r="H14" s="66">
        <v>33</v>
      </c>
      <c r="I14" s="56">
        <v>39</v>
      </c>
      <c r="J14" s="56">
        <v>100</v>
      </c>
    </row>
    <row r="15" spans="2:10" ht="23.25" customHeight="1">
      <c r="B15" s="441"/>
      <c r="C15" s="55" t="s">
        <v>198</v>
      </c>
      <c r="D15" s="66">
        <v>1</v>
      </c>
      <c r="E15" s="66">
        <v>8</v>
      </c>
      <c r="F15" s="52">
        <v>8.2</v>
      </c>
      <c r="G15" s="52">
        <v>11.2</v>
      </c>
      <c r="H15" s="66">
        <v>33.7</v>
      </c>
      <c r="I15" s="56">
        <v>37.9</v>
      </c>
      <c r="J15" s="56">
        <v>100</v>
      </c>
    </row>
    <row r="16" spans="2:10" ht="23.25" customHeight="1">
      <c r="B16" s="441"/>
      <c r="C16" s="52" t="s">
        <v>204</v>
      </c>
      <c r="D16" s="66">
        <v>0.6</v>
      </c>
      <c r="E16" s="66">
        <v>7.1</v>
      </c>
      <c r="F16" s="52">
        <v>8.9</v>
      </c>
      <c r="G16" s="52">
        <v>9.9</v>
      </c>
      <c r="H16" s="66">
        <v>33.8</v>
      </c>
      <c r="I16" s="56">
        <v>39.7</v>
      </c>
      <c r="J16" s="56">
        <v>100</v>
      </c>
    </row>
    <row r="17" spans="2:10" ht="23.25" customHeight="1">
      <c r="B17" s="441"/>
      <c r="C17" s="52" t="s">
        <v>347</v>
      </c>
      <c r="D17" s="128">
        <v>0.8</v>
      </c>
      <c r="E17" s="128">
        <v>6.8</v>
      </c>
      <c r="F17" s="128">
        <v>8.8</v>
      </c>
      <c r="G17" s="128" t="s">
        <v>348</v>
      </c>
      <c r="H17" s="128" t="s">
        <v>353</v>
      </c>
      <c r="I17" s="128" t="s">
        <v>349</v>
      </c>
      <c r="J17" s="56">
        <v>100</v>
      </c>
    </row>
    <row r="18" spans="2:10" ht="23.25" customHeight="1">
      <c r="B18" s="441"/>
      <c r="C18" s="52" t="s">
        <v>372</v>
      </c>
      <c r="D18" s="271" t="s">
        <v>373</v>
      </c>
      <c r="E18" s="271" t="s">
        <v>374</v>
      </c>
      <c r="F18" s="271" t="s">
        <v>375</v>
      </c>
      <c r="G18" s="271" t="s">
        <v>376</v>
      </c>
      <c r="H18" s="271" t="s">
        <v>377</v>
      </c>
      <c r="I18" s="271" t="s">
        <v>378</v>
      </c>
      <c r="J18" s="272">
        <v>100</v>
      </c>
    </row>
    <row r="19" spans="2:10" ht="23.25" customHeight="1" thickBot="1">
      <c r="B19" s="458"/>
      <c r="C19" s="51" t="s">
        <v>386</v>
      </c>
      <c r="D19" s="273" t="s">
        <v>395</v>
      </c>
      <c r="E19" s="273" t="s">
        <v>396</v>
      </c>
      <c r="F19" s="273" t="s">
        <v>397</v>
      </c>
      <c r="G19" s="273" t="s">
        <v>398</v>
      </c>
      <c r="H19" s="273" t="s">
        <v>399</v>
      </c>
      <c r="I19" s="273" t="s">
        <v>400</v>
      </c>
      <c r="J19" s="274">
        <v>100</v>
      </c>
    </row>
    <row r="20" spans="2:10" ht="12.75" customHeight="1">
      <c r="B20" s="60"/>
      <c r="C20" s="61"/>
      <c r="D20" s="61"/>
      <c r="E20" s="61"/>
      <c r="F20" s="61"/>
      <c r="G20" s="61"/>
      <c r="H20" s="62"/>
      <c r="I20" s="63"/>
      <c r="J20" s="63"/>
    </row>
    <row r="21" spans="2:10" ht="14.25">
      <c r="B21" s="64"/>
      <c r="C21" s="64" t="s">
        <v>208</v>
      </c>
      <c r="D21" s="64"/>
      <c r="E21" s="64"/>
      <c r="F21" s="64"/>
      <c r="G21" s="64"/>
      <c r="H21" s="64"/>
      <c r="I21" s="64"/>
      <c r="J21" s="64"/>
    </row>
    <row r="22" spans="2:10" ht="14.25">
      <c r="B22" s="64"/>
      <c r="C22" s="64"/>
      <c r="D22" s="64"/>
      <c r="E22" s="64"/>
      <c r="F22" s="64"/>
      <c r="G22" s="64"/>
      <c r="H22" s="64"/>
      <c r="I22" s="64"/>
      <c r="J22" s="64"/>
    </row>
    <row r="23" spans="4:10" ht="13.5">
      <c r="D23" s="275"/>
      <c r="E23" s="275"/>
      <c r="F23" s="275"/>
      <c r="G23" s="275"/>
      <c r="H23" s="275"/>
      <c r="I23" s="275"/>
      <c r="J23" s="275"/>
    </row>
    <row r="24" spans="4:10" ht="13.5">
      <c r="D24" s="275"/>
      <c r="E24" s="275"/>
      <c r="F24" s="275"/>
      <c r="G24" s="275"/>
      <c r="H24" s="275"/>
      <c r="I24" s="275"/>
      <c r="J24" s="275"/>
    </row>
  </sheetData>
  <sheetProtection/>
  <mergeCells count="18">
    <mergeCell ref="H5:H7"/>
    <mergeCell ref="D5:D7"/>
    <mergeCell ref="B8:C8"/>
    <mergeCell ref="B9:C9"/>
    <mergeCell ref="B13:C13"/>
    <mergeCell ref="B10:C10"/>
    <mergeCell ref="B11:C11"/>
    <mergeCell ref="B12:C12"/>
    <mergeCell ref="C3:E3"/>
    <mergeCell ref="B14:B19"/>
    <mergeCell ref="B1:J1"/>
    <mergeCell ref="I5:I7"/>
    <mergeCell ref="J5:J7"/>
    <mergeCell ref="D4:J4"/>
    <mergeCell ref="B4:C7"/>
    <mergeCell ref="E5:E7"/>
    <mergeCell ref="F5:F7"/>
    <mergeCell ref="G5:G7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7.875" style="196" customWidth="1"/>
    <col min="2" max="2" width="8.625" style="165" customWidth="1"/>
    <col min="3" max="3" width="8.625" style="203" customWidth="1"/>
    <col min="4" max="6" width="11.00390625" style="326" customWidth="1"/>
    <col min="7" max="8" width="8.625" style="195" customWidth="1"/>
    <col min="9" max="9" width="8.625" style="197" bestFit="1" customWidth="1"/>
    <col min="10" max="11" width="12.75390625" style="197" customWidth="1"/>
    <col min="12" max="12" width="9.125" style="164" customWidth="1"/>
    <col min="13" max="13" width="9.125" style="245" customWidth="1"/>
    <col min="14" max="16384" width="9.125" style="164" customWidth="1"/>
  </cols>
  <sheetData>
    <row r="1" spans="1:11" ht="14.25">
      <c r="A1" s="356" t="s">
        <v>403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3:13" s="165" customFormat="1" ht="14.25" customHeight="1">
      <c r="C2" s="167"/>
      <c r="G2" s="182"/>
      <c r="H2" s="182"/>
      <c r="M2" s="246"/>
    </row>
    <row r="3" spans="1:11" ht="12.75">
      <c r="A3" s="357" t="s">
        <v>48</v>
      </c>
      <c r="B3" s="307" t="s">
        <v>264</v>
      </c>
      <c r="C3" s="311" t="s">
        <v>265</v>
      </c>
      <c r="D3" s="318" t="s">
        <v>266</v>
      </c>
      <c r="E3" s="318" t="s">
        <v>416</v>
      </c>
      <c r="F3" s="318" t="s">
        <v>267</v>
      </c>
      <c r="G3" s="360" t="s">
        <v>56</v>
      </c>
      <c r="H3" s="360" t="s">
        <v>58</v>
      </c>
      <c r="I3" s="318" t="s">
        <v>268</v>
      </c>
      <c r="J3" s="362" t="s">
        <v>420</v>
      </c>
      <c r="K3" s="363"/>
    </row>
    <row r="4" spans="1:11" ht="12.75">
      <c r="A4" s="358"/>
      <c r="B4" s="308" t="s">
        <v>269</v>
      </c>
      <c r="C4" s="312" t="s">
        <v>270</v>
      </c>
      <c r="D4" s="319" t="s">
        <v>271</v>
      </c>
      <c r="E4" s="319" t="s">
        <v>404</v>
      </c>
      <c r="F4" s="319" t="s">
        <v>272</v>
      </c>
      <c r="G4" s="361"/>
      <c r="H4" s="361"/>
      <c r="I4" s="319" t="s">
        <v>273</v>
      </c>
      <c r="J4" s="319" t="s">
        <v>411</v>
      </c>
      <c r="K4" s="321" t="s">
        <v>412</v>
      </c>
    </row>
    <row r="5" spans="1:11" ht="12.75">
      <c r="A5" s="358"/>
      <c r="B5" s="309" t="s">
        <v>328</v>
      </c>
      <c r="C5" s="313"/>
      <c r="D5" s="320"/>
      <c r="E5" s="320"/>
      <c r="F5" s="320"/>
      <c r="G5" s="315"/>
      <c r="H5" s="315"/>
      <c r="I5" s="320"/>
      <c r="J5" s="323" t="s">
        <v>421</v>
      </c>
      <c r="K5" s="321" t="s">
        <v>408</v>
      </c>
    </row>
    <row r="6" spans="1:13" s="168" customFormat="1" ht="12.75">
      <c r="A6" s="358"/>
      <c r="B6" s="308" t="s">
        <v>419</v>
      </c>
      <c r="C6" s="312" t="s">
        <v>274</v>
      </c>
      <c r="D6" s="319" t="s">
        <v>413</v>
      </c>
      <c r="E6" s="319" t="s">
        <v>413</v>
      </c>
      <c r="F6" s="319" t="s">
        <v>413</v>
      </c>
      <c r="G6" s="316" t="s">
        <v>331</v>
      </c>
      <c r="H6" s="316" t="s">
        <v>331</v>
      </c>
      <c r="I6" s="319" t="s">
        <v>274</v>
      </c>
      <c r="J6" s="323" t="s">
        <v>422</v>
      </c>
      <c r="K6" s="321" t="s">
        <v>418</v>
      </c>
      <c r="M6" s="247"/>
    </row>
    <row r="7" spans="1:13" s="169" customFormat="1" ht="13.5" thickBot="1">
      <c r="A7" s="359"/>
      <c r="B7" s="310" t="s">
        <v>329</v>
      </c>
      <c r="C7" s="314" t="s">
        <v>330</v>
      </c>
      <c r="D7" s="317" t="s">
        <v>414</v>
      </c>
      <c r="E7" s="317" t="s">
        <v>415</v>
      </c>
      <c r="F7" s="317" t="s">
        <v>417</v>
      </c>
      <c r="G7" s="317" t="s">
        <v>405</v>
      </c>
      <c r="H7" s="317" t="s">
        <v>406</v>
      </c>
      <c r="I7" s="317" t="s">
        <v>407</v>
      </c>
      <c r="J7" s="324" t="s">
        <v>409</v>
      </c>
      <c r="K7" s="322" t="s">
        <v>410</v>
      </c>
      <c r="M7" s="247"/>
    </row>
    <row r="8" spans="1:11" ht="13.5" thickTop="1">
      <c r="A8" s="170" t="s">
        <v>275</v>
      </c>
      <c r="B8" s="301">
        <v>1044</v>
      </c>
      <c r="C8" s="225">
        <v>60950</v>
      </c>
      <c r="D8" s="190">
        <v>532556.6</v>
      </c>
      <c r="E8" s="190">
        <v>528614.6</v>
      </c>
      <c r="F8" s="190">
        <v>584976.4</v>
      </c>
      <c r="G8" s="186">
        <v>141</v>
      </c>
      <c r="H8" s="186">
        <v>99.3</v>
      </c>
      <c r="I8" s="235">
        <v>624</v>
      </c>
      <c r="J8" s="329">
        <v>59.77011494252874</v>
      </c>
      <c r="K8" s="330">
        <v>97.67628205128206</v>
      </c>
    </row>
    <row r="9" spans="1:11" ht="12">
      <c r="A9" s="171" t="s">
        <v>276</v>
      </c>
      <c r="B9" s="302">
        <v>1044</v>
      </c>
      <c r="C9" s="226">
        <v>60950</v>
      </c>
      <c r="D9" s="198">
        <v>532556.6</v>
      </c>
      <c r="E9" s="198">
        <v>528614.6</v>
      </c>
      <c r="F9" s="198">
        <v>584976.4</v>
      </c>
      <c r="G9" s="187">
        <v>141</v>
      </c>
      <c r="H9" s="187">
        <v>99.3</v>
      </c>
      <c r="I9" s="236">
        <v>624</v>
      </c>
      <c r="J9" s="331">
        <v>59.77011494252874</v>
      </c>
      <c r="K9" s="332">
        <v>97.67628205128206</v>
      </c>
    </row>
    <row r="10" spans="1:11" ht="12">
      <c r="A10" s="172" t="s">
        <v>277</v>
      </c>
      <c r="B10" s="303">
        <v>148</v>
      </c>
      <c r="C10" s="227">
        <v>9528</v>
      </c>
      <c r="D10" s="191">
        <v>92236.3</v>
      </c>
      <c r="E10" s="191">
        <v>80694.8</v>
      </c>
      <c r="F10" s="191">
        <v>55044.4</v>
      </c>
      <c r="G10" s="184">
        <v>86.9</v>
      </c>
      <c r="H10" s="184">
        <v>87.5</v>
      </c>
      <c r="I10" s="237">
        <v>59</v>
      </c>
      <c r="J10" s="333">
        <v>39.86486486486486</v>
      </c>
      <c r="K10" s="334">
        <v>161.4915254237288</v>
      </c>
    </row>
    <row r="11" spans="1:11" ht="12">
      <c r="A11" s="173" t="s">
        <v>278</v>
      </c>
      <c r="B11" s="304">
        <v>309</v>
      </c>
      <c r="C11" s="228">
        <v>15024</v>
      </c>
      <c r="D11" s="189">
        <v>149650.3</v>
      </c>
      <c r="E11" s="189">
        <v>145242.8</v>
      </c>
      <c r="F11" s="189">
        <v>102743.6</v>
      </c>
      <c r="G11" s="184">
        <v>90.2</v>
      </c>
      <c r="H11" s="184">
        <v>97.1</v>
      </c>
      <c r="I11" s="238">
        <v>126</v>
      </c>
      <c r="J11" s="335">
        <v>40.77669902912621</v>
      </c>
      <c r="K11" s="336">
        <v>119.23809523809524</v>
      </c>
    </row>
    <row r="12" spans="1:11" ht="12">
      <c r="A12" s="173" t="s">
        <v>279</v>
      </c>
      <c r="B12" s="304">
        <v>99</v>
      </c>
      <c r="C12" s="228">
        <v>8019</v>
      </c>
      <c r="D12" s="189">
        <v>68961.1</v>
      </c>
      <c r="E12" s="189">
        <v>67148.6</v>
      </c>
      <c r="F12" s="189">
        <v>42055.8</v>
      </c>
      <c r="G12" s="184">
        <v>79.8</v>
      </c>
      <c r="H12" s="184">
        <v>97.4</v>
      </c>
      <c r="I12" s="238">
        <v>76</v>
      </c>
      <c r="J12" s="335">
        <v>76.76767676767676</v>
      </c>
      <c r="K12" s="336">
        <v>105.51315789473684</v>
      </c>
    </row>
    <row r="13" spans="1:11" ht="12">
      <c r="A13" s="173" t="s">
        <v>280</v>
      </c>
      <c r="B13" s="304">
        <v>281</v>
      </c>
      <c r="C13" s="228">
        <v>10856</v>
      </c>
      <c r="D13" s="189">
        <v>108059.8</v>
      </c>
      <c r="E13" s="189">
        <v>90133.4</v>
      </c>
      <c r="F13" s="189">
        <v>64596.1</v>
      </c>
      <c r="G13" s="184">
        <v>91.3</v>
      </c>
      <c r="H13" s="184">
        <v>83.4</v>
      </c>
      <c r="I13" s="238">
        <v>93</v>
      </c>
      <c r="J13" s="335">
        <v>33.096085409252666</v>
      </c>
      <c r="K13" s="336">
        <v>116.73118279569893</v>
      </c>
    </row>
    <row r="14" spans="1:11" ht="12">
      <c r="A14" s="173" t="s">
        <v>281</v>
      </c>
      <c r="B14" s="304">
        <v>113</v>
      </c>
      <c r="C14" s="228">
        <v>4260</v>
      </c>
      <c r="D14" s="189">
        <v>36314.9</v>
      </c>
      <c r="E14" s="189">
        <v>34367.3</v>
      </c>
      <c r="F14" s="189">
        <v>18285</v>
      </c>
      <c r="G14" s="184">
        <v>67.8</v>
      </c>
      <c r="H14" s="184">
        <v>94.6</v>
      </c>
      <c r="I14" s="238">
        <v>45</v>
      </c>
      <c r="J14" s="335">
        <v>39.823008849557525</v>
      </c>
      <c r="K14" s="336">
        <v>94.66666666666667</v>
      </c>
    </row>
    <row r="15" spans="1:11" ht="12">
      <c r="A15" s="174" t="s">
        <v>282</v>
      </c>
      <c r="B15" s="305">
        <v>104</v>
      </c>
      <c r="C15" s="229">
        <v>5737</v>
      </c>
      <c r="D15" s="192">
        <v>49057.2</v>
      </c>
      <c r="E15" s="192">
        <v>48258</v>
      </c>
      <c r="F15" s="192">
        <v>26137.2</v>
      </c>
      <c r="G15" s="184">
        <v>69</v>
      </c>
      <c r="H15" s="184">
        <v>98.4</v>
      </c>
      <c r="I15" s="239">
        <v>57</v>
      </c>
      <c r="J15" s="337">
        <v>54.807692307692314</v>
      </c>
      <c r="K15" s="338">
        <v>100.64912280701755</v>
      </c>
    </row>
    <row r="16" spans="1:13" s="166" customFormat="1" ht="12">
      <c r="A16" s="175" t="s">
        <v>276</v>
      </c>
      <c r="B16" s="302">
        <v>1054</v>
      </c>
      <c r="C16" s="226">
        <v>53424</v>
      </c>
      <c r="D16" s="198">
        <v>504279.5</v>
      </c>
      <c r="E16" s="198">
        <v>465844.9</v>
      </c>
      <c r="F16" s="198">
        <v>308862.1</v>
      </c>
      <c r="G16" s="187">
        <v>84.5</v>
      </c>
      <c r="H16" s="187">
        <v>92.4</v>
      </c>
      <c r="I16" s="240">
        <v>456</v>
      </c>
      <c r="J16" s="339">
        <v>43.26375711574953</v>
      </c>
      <c r="K16" s="340">
        <v>117.15789473684211</v>
      </c>
      <c r="M16" s="245"/>
    </row>
    <row r="17" spans="1:11" ht="12">
      <c r="A17" s="176" t="s">
        <v>283</v>
      </c>
      <c r="B17" s="306">
        <v>5244</v>
      </c>
      <c r="C17" s="230">
        <v>288824</v>
      </c>
      <c r="D17" s="193">
        <v>3936958.5</v>
      </c>
      <c r="E17" s="193">
        <v>3824915.6</v>
      </c>
      <c r="F17" s="193">
        <v>1881161.4</v>
      </c>
      <c r="G17" s="188">
        <v>62.7</v>
      </c>
      <c r="H17" s="188">
        <v>97.2</v>
      </c>
      <c r="I17" s="241">
        <v>1992</v>
      </c>
      <c r="J17" s="341">
        <v>37.986270022883296</v>
      </c>
      <c r="K17" s="342">
        <v>144.99196787148594</v>
      </c>
    </row>
    <row r="18" spans="1:13" s="166" customFormat="1" ht="12">
      <c r="A18" s="175" t="s">
        <v>276</v>
      </c>
      <c r="B18" s="302">
        <v>5244</v>
      </c>
      <c r="C18" s="226">
        <v>288824</v>
      </c>
      <c r="D18" s="198">
        <v>3936958.5</v>
      </c>
      <c r="E18" s="198">
        <v>3824915.6</v>
      </c>
      <c r="F18" s="198">
        <v>1881161.4</v>
      </c>
      <c r="G18" s="187">
        <v>62.7</v>
      </c>
      <c r="H18" s="187">
        <v>97.2</v>
      </c>
      <c r="I18" s="242">
        <v>1992</v>
      </c>
      <c r="J18" s="331">
        <v>37.986270022883296</v>
      </c>
      <c r="K18" s="332">
        <v>144.99196787148594</v>
      </c>
      <c r="M18" s="245"/>
    </row>
    <row r="19" spans="1:11" ht="12">
      <c r="A19" s="172" t="s">
        <v>284</v>
      </c>
      <c r="B19" s="303">
        <v>1294</v>
      </c>
      <c r="C19" s="227">
        <v>61027</v>
      </c>
      <c r="D19" s="191">
        <v>726908.2</v>
      </c>
      <c r="E19" s="191">
        <v>676345</v>
      </c>
      <c r="F19" s="191">
        <v>418569</v>
      </c>
      <c r="G19" s="184">
        <v>78.9</v>
      </c>
      <c r="H19" s="184">
        <v>93</v>
      </c>
      <c r="I19" s="237">
        <v>626</v>
      </c>
      <c r="J19" s="333">
        <v>48.37712519319938</v>
      </c>
      <c r="K19" s="334">
        <v>97.48722044728434</v>
      </c>
    </row>
    <row r="20" spans="1:11" ht="12">
      <c r="A20" s="173" t="s">
        <v>285</v>
      </c>
      <c r="B20" s="304">
        <v>234</v>
      </c>
      <c r="C20" s="228">
        <v>10184</v>
      </c>
      <c r="D20" s="189">
        <v>91964</v>
      </c>
      <c r="E20" s="189">
        <v>88983.2</v>
      </c>
      <c r="F20" s="189">
        <v>36621.2</v>
      </c>
      <c r="G20" s="184">
        <v>52.5</v>
      </c>
      <c r="H20" s="184">
        <v>96.8</v>
      </c>
      <c r="I20" s="238">
        <v>146</v>
      </c>
      <c r="J20" s="335">
        <v>62.39316239316239</v>
      </c>
      <c r="K20" s="336">
        <v>69.75342465753425</v>
      </c>
    </row>
    <row r="21" spans="1:11" ht="12">
      <c r="A21" s="173" t="s">
        <v>286</v>
      </c>
      <c r="B21" s="304">
        <v>313</v>
      </c>
      <c r="C21" s="228">
        <v>7675</v>
      </c>
      <c r="D21" s="189">
        <v>63810.6</v>
      </c>
      <c r="E21" s="189">
        <v>60303.8</v>
      </c>
      <c r="F21" s="189">
        <v>58537.6</v>
      </c>
      <c r="G21" s="184">
        <v>123.7</v>
      </c>
      <c r="H21" s="184">
        <v>94.5</v>
      </c>
      <c r="I21" s="238">
        <v>89</v>
      </c>
      <c r="J21" s="335">
        <v>28.434504792332266</v>
      </c>
      <c r="K21" s="336">
        <v>86.23595505617978</v>
      </c>
    </row>
    <row r="22" spans="1:11" ht="12">
      <c r="A22" s="173" t="s">
        <v>287</v>
      </c>
      <c r="B22" s="304">
        <v>757</v>
      </c>
      <c r="C22" s="228">
        <v>24748</v>
      </c>
      <c r="D22" s="189">
        <v>274154.2</v>
      </c>
      <c r="E22" s="189">
        <v>241658.1</v>
      </c>
      <c r="F22" s="189">
        <v>166502.7</v>
      </c>
      <c r="G22" s="184">
        <v>87.8</v>
      </c>
      <c r="H22" s="184">
        <v>88.1</v>
      </c>
      <c r="I22" s="238">
        <v>325</v>
      </c>
      <c r="J22" s="335">
        <v>42.932628797886395</v>
      </c>
      <c r="K22" s="336">
        <v>76.14769230769231</v>
      </c>
    </row>
    <row r="23" spans="1:11" ht="12">
      <c r="A23" s="173" t="s">
        <v>288</v>
      </c>
      <c r="B23" s="304">
        <v>103</v>
      </c>
      <c r="C23" s="228">
        <v>3142</v>
      </c>
      <c r="D23" s="189">
        <v>34282.3</v>
      </c>
      <c r="E23" s="189">
        <v>31777.4</v>
      </c>
      <c r="F23" s="189">
        <v>28283.4</v>
      </c>
      <c r="G23" s="184">
        <v>113.4</v>
      </c>
      <c r="H23" s="184">
        <v>92.7</v>
      </c>
      <c r="I23" s="238">
        <v>44</v>
      </c>
      <c r="J23" s="335">
        <v>42.71844660194174</v>
      </c>
      <c r="K23" s="336">
        <v>71.4090909090909</v>
      </c>
    </row>
    <row r="24" spans="1:11" ht="12">
      <c r="A24" s="173" t="s">
        <v>289</v>
      </c>
      <c r="B24" s="304">
        <v>335</v>
      </c>
      <c r="C24" s="228">
        <v>8261</v>
      </c>
      <c r="D24" s="189">
        <v>104045.9</v>
      </c>
      <c r="E24" s="189">
        <v>98726.8</v>
      </c>
      <c r="F24" s="189">
        <v>80765.2</v>
      </c>
      <c r="G24" s="184">
        <v>104.3</v>
      </c>
      <c r="H24" s="184">
        <v>94.9</v>
      </c>
      <c r="I24" s="238">
        <v>89</v>
      </c>
      <c r="J24" s="335">
        <v>26.56716417910448</v>
      </c>
      <c r="K24" s="336">
        <v>92.82022471910112</v>
      </c>
    </row>
    <row r="25" spans="1:11" ht="12">
      <c r="A25" s="173" t="s">
        <v>290</v>
      </c>
      <c r="B25" s="304">
        <v>228</v>
      </c>
      <c r="C25" s="228">
        <v>7705</v>
      </c>
      <c r="D25" s="189">
        <v>83171.6</v>
      </c>
      <c r="E25" s="189">
        <v>73672.1</v>
      </c>
      <c r="F25" s="189">
        <v>46920</v>
      </c>
      <c r="G25" s="184">
        <v>81.2</v>
      </c>
      <c r="H25" s="184">
        <v>88.6</v>
      </c>
      <c r="I25" s="238">
        <v>73</v>
      </c>
      <c r="J25" s="335">
        <v>32.01754385964912</v>
      </c>
      <c r="K25" s="336">
        <v>105.54794520547945</v>
      </c>
    </row>
    <row r="26" spans="1:11" ht="12">
      <c r="A26" s="173" t="s">
        <v>291</v>
      </c>
      <c r="B26" s="304">
        <v>797</v>
      </c>
      <c r="C26" s="228">
        <v>24147</v>
      </c>
      <c r="D26" s="189">
        <v>265382.6</v>
      </c>
      <c r="E26" s="189">
        <v>244962.2</v>
      </c>
      <c r="F26" s="189">
        <v>184733.6</v>
      </c>
      <c r="G26" s="184">
        <v>96.1</v>
      </c>
      <c r="H26" s="184">
        <v>92.3</v>
      </c>
      <c r="I26" s="238">
        <v>349</v>
      </c>
      <c r="J26" s="335">
        <v>43.7892095357591</v>
      </c>
      <c r="K26" s="336">
        <v>69.189111747851</v>
      </c>
    </row>
    <row r="27" spans="1:11" ht="12">
      <c r="A27" s="174" t="s">
        <v>292</v>
      </c>
      <c r="B27" s="305">
        <v>232</v>
      </c>
      <c r="C27" s="229">
        <v>9741</v>
      </c>
      <c r="D27" s="192">
        <v>87723.7</v>
      </c>
      <c r="E27" s="192">
        <v>81965.8</v>
      </c>
      <c r="F27" s="192">
        <v>73995.3</v>
      </c>
      <c r="G27" s="184">
        <v>115.1</v>
      </c>
      <c r="H27" s="184">
        <v>93.4</v>
      </c>
      <c r="I27" s="239">
        <v>95</v>
      </c>
      <c r="J27" s="337">
        <v>40.94827586206897</v>
      </c>
      <c r="K27" s="338">
        <v>102.53684210526316</v>
      </c>
    </row>
    <row r="28" spans="1:13" s="166" customFormat="1" ht="12">
      <c r="A28" s="175" t="s">
        <v>276</v>
      </c>
      <c r="B28" s="302">
        <v>4293</v>
      </c>
      <c r="C28" s="226">
        <v>156630</v>
      </c>
      <c r="D28" s="198">
        <v>1731443.1</v>
      </c>
      <c r="E28" s="198">
        <v>1598394.4</v>
      </c>
      <c r="F28" s="198">
        <v>1094928.1</v>
      </c>
      <c r="G28" s="187">
        <v>87.3</v>
      </c>
      <c r="H28" s="187">
        <v>92.3</v>
      </c>
      <c r="I28" s="240">
        <v>1836</v>
      </c>
      <c r="J28" s="339">
        <v>42.76729559748428</v>
      </c>
      <c r="K28" s="340">
        <v>85.31045751633987</v>
      </c>
      <c r="M28" s="245"/>
    </row>
    <row r="29" spans="1:11" ht="12">
      <c r="A29" s="172" t="s">
        <v>293</v>
      </c>
      <c r="B29" s="303">
        <v>537</v>
      </c>
      <c r="C29" s="227">
        <v>17098</v>
      </c>
      <c r="D29" s="191">
        <v>151499.2</v>
      </c>
      <c r="E29" s="191">
        <v>144645.6</v>
      </c>
      <c r="F29" s="191">
        <v>139932.6</v>
      </c>
      <c r="G29" s="184">
        <v>123.3</v>
      </c>
      <c r="H29" s="184">
        <v>95.5</v>
      </c>
      <c r="I29" s="237">
        <v>222</v>
      </c>
      <c r="J29" s="333">
        <v>41.340782122905026</v>
      </c>
      <c r="K29" s="334">
        <v>77.01801801801801</v>
      </c>
    </row>
    <row r="30" spans="1:11" ht="12">
      <c r="A30" s="173" t="s">
        <v>294</v>
      </c>
      <c r="B30" s="304">
        <v>1038</v>
      </c>
      <c r="C30" s="228">
        <v>44273</v>
      </c>
      <c r="D30" s="189">
        <v>487357.7</v>
      </c>
      <c r="E30" s="189">
        <v>472246.6</v>
      </c>
      <c r="F30" s="189">
        <v>337297.1</v>
      </c>
      <c r="G30" s="184">
        <v>91</v>
      </c>
      <c r="H30" s="184">
        <v>96.9</v>
      </c>
      <c r="I30" s="238">
        <v>402</v>
      </c>
      <c r="J30" s="335">
        <v>38.72832369942196</v>
      </c>
      <c r="K30" s="336">
        <v>110.1318407960199</v>
      </c>
    </row>
    <row r="31" spans="1:11" ht="12">
      <c r="A31" s="173" t="s">
        <v>295</v>
      </c>
      <c r="B31" s="304">
        <v>138</v>
      </c>
      <c r="C31" s="228">
        <v>6904</v>
      </c>
      <c r="D31" s="189">
        <v>66023.5</v>
      </c>
      <c r="E31" s="189">
        <v>63977.4</v>
      </c>
      <c r="F31" s="189">
        <v>39712.2</v>
      </c>
      <c r="G31" s="184">
        <v>79.1</v>
      </c>
      <c r="H31" s="184">
        <v>96.9</v>
      </c>
      <c r="I31" s="238">
        <v>55</v>
      </c>
      <c r="J31" s="335">
        <v>39.85507246376812</v>
      </c>
      <c r="K31" s="336">
        <v>125.52727272727273</v>
      </c>
    </row>
    <row r="32" spans="1:11" ht="12">
      <c r="A32" s="173" t="s">
        <v>296</v>
      </c>
      <c r="B32" s="304">
        <v>193</v>
      </c>
      <c r="C32" s="228">
        <v>6216</v>
      </c>
      <c r="D32" s="189">
        <v>66080.3</v>
      </c>
      <c r="E32" s="189">
        <v>64836.9</v>
      </c>
      <c r="F32" s="189">
        <v>39859.9</v>
      </c>
      <c r="G32" s="184">
        <v>78.4</v>
      </c>
      <c r="H32" s="184">
        <v>98.1</v>
      </c>
      <c r="I32" s="238">
        <v>49</v>
      </c>
      <c r="J32" s="335">
        <v>25.38860103626943</v>
      </c>
      <c r="K32" s="336">
        <v>126.85714285714286</v>
      </c>
    </row>
    <row r="33" spans="1:11" ht="12">
      <c r="A33" s="173" t="s">
        <v>297</v>
      </c>
      <c r="B33" s="304">
        <v>100</v>
      </c>
      <c r="C33" s="228">
        <v>2860</v>
      </c>
      <c r="D33" s="189">
        <v>26806.5</v>
      </c>
      <c r="E33" s="189">
        <v>26495.4</v>
      </c>
      <c r="F33" s="189">
        <v>38805.9</v>
      </c>
      <c r="G33" s="184">
        <v>186.7</v>
      </c>
      <c r="H33" s="184">
        <v>98.8</v>
      </c>
      <c r="I33" s="238">
        <v>34</v>
      </c>
      <c r="J33" s="335">
        <v>34</v>
      </c>
      <c r="K33" s="336">
        <v>84.11764705882354</v>
      </c>
    </row>
    <row r="34" spans="1:11" ht="12">
      <c r="A34" s="173" t="s">
        <v>298</v>
      </c>
      <c r="B34" s="304">
        <v>211</v>
      </c>
      <c r="C34" s="228">
        <v>6160</v>
      </c>
      <c r="D34" s="189">
        <v>53232.9</v>
      </c>
      <c r="E34" s="189">
        <v>51103.4</v>
      </c>
      <c r="F34" s="189">
        <v>58888.6</v>
      </c>
      <c r="G34" s="184">
        <v>146.9</v>
      </c>
      <c r="H34" s="184">
        <v>96</v>
      </c>
      <c r="I34" s="238">
        <v>68</v>
      </c>
      <c r="J34" s="335">
        <v>32.22748815165877</v>
      </c>
      <c r="K34" s="336">
        <v>90.58823529411765</v>
      </c>
    </row>
    <row r="35" spans="1:11" ht="12">
      <c r="A35" s="174" t="s">
        <v>299</v>
      </c>
      <c r="B35" s="305">
        <v>208</v>
      </c>
      <c r="C35" s="229">
        <v>4273</v>
      </c>
      <c r="D35" s="192">
        <v>37894.7</v>
      </c>
      <c r="E35" s="192">
        <v>36279.9</v>
      </c>
      <c r="F35" s="192">
        <v>41895.2</v>
      </c>
      <c r="G35" s="184">
        <v>147.2</v>
      </c>
      <c r="H35" s="184">
        <v>95.7</v>
      </c>
      <c r="I35" s="239">
        <v>60</v>
      </c>
      <c r="J35" s="337">
        <v>28.846153846153843</v>
      </c>
      <c r="K35" s="338">
        <v>71.21666666666667</v>
      </c>
    </row>
    <row r="36" spans="1:13" s="166" customFormat="1" ht="12">
      <c r="A36" s="175" t="s">
        <v>276</v>
      </c>
      <c r="B36" s="302">
        <v>2425</v>
      </c>
      <c r="C36" s="226">
        <v>87784</v>
      </c>
      <c r="D36" s="198">
        <v>888894.9</v>
      </c>
      <c r="E36" s="198">
        <v>859585.2</v>
      </c>
      <c r="F36" s="198">
        <v>696391.6</v>
      </c>
      <c r="G36" s="187">
        <v>103.3</v>
      </c>
      <c r="H36" s="187">
        <v>96.7</v>
      </c>
      <c r="I36" s="242">
        <v>890</v>
      </c>
      <c r="J36" s="331">
        <v>36.70103092783505</v>
      </c>
      <c r="K36" s="332">
        <v>98.63370786516855</v>
      </c>
      <c r="M36" s="245"/>
    </row>
    <row r="37" spans="1:11" ht="12">
      <c r="A37" s="172" t="s">
        <v>300</v>
      </c>
      <c r="B37" s="303">
        <v>431</v>
      </c>
      <c r="C37" s="227">
        <v>14990</v>
      </c>
      <c r="D37" s="191">
        <v>171447.8</v>
      </c>
      <c r="E37" s="191">
        <v>165811</v>
      </c>
      <c r="F37" s="191">
        <v>145491.6</v>
      </c>
      <c r="G37" s="184">
        <v>111.8</v>
      </c>
      <c r="H37" s="184">
        <v>96.7</v>
      </c>
      <c r="I37" s="237">
        <v>159</v>
      </c>
      <c r="J37" s="333">
        <v>36.89095127610209</v>
      </c>
      <c r="K37" s="334">
        <v>94.27672955974843</v>
      </c>
    </row>
    <row r="38" spans="1:11" ht="12">
      <c r="A38" s="173" t="s">
        <v>301</v>
      </c>
      <c r="B38" s="304">
        <v>1839</v>
      </c>
      <c r="C38" s="228">
        <v>123804</v>
      </c>
      <c r="D38" s="189">
        <v>1637935.9</v>
      </c>
      <c r="E38" s="189">
        <v>1599506.7</v>
      </c>
      <c r="F38" s="189">
        <v>1105961.7</v>
      </c>
      <c r="G38" s="184">
        <v>88.1</v>
      </c>
      <c r="H38" s="184">
        <v>97.7</v>
      </c>
      <c r="I38" s="238">
        <v>834</v>
      </c>
      <c r="J38" s="335">
        <v>45.35073409461664</v>
      </c>
      <c r="K38" s="336">
        <v>148.44604316546761</v>
      </c>
    </row>
    <row r="39" spans="1:11" ht="12">
      <c r="A39" s="173" t="s">
        <v>302</v>
      </c>
      <c r="B39" s="304">
        <v>721</v>
      </c>
      <c r="C39" s="228">
        <v>26929</v>
      </c>
      <c r="D39" s="189">
        <v>308769.4</v>
      </c>
      <c r="E39" s="189">
        <v>293877.8</v>
      </c>
      <c r="F39" s="189">
        <v>307076.2</v>
      </c>
      <c r="G39" s="184">
        <v>133.2</v>
      </c>
      <c r="H39" s="184">
        <v>95.2</v>
      </c>
      <c r="I39" s="238">
        <v>304</v>
      </c>
      <c r="J39" s="335">
        <v>42.163661581137305</v>
      </c>
      <c r="K39" s="336">
        <v>88.58223684210526</v>
      </c>
    </row>
    <row r="40" spans="1:11" ht="12">
      <c r="A40" s="173" t="s">
        <v>303</v>
      </c>
      <c r="B40" s="304">
        <v>194</v>
      </c>
      <c r="C40" s="228">
        <v>5653</v>
      </c>
      <c r="D40" s="189">
        <v>54572.1</v>
      </c>
      <c r="E40" s="189">
        <v>50023.6</v>
      </c>
      <c r="F40" s="189">
        <v>76462.4</v>
      </c>
      <c r="G40" s="184">
        <v>194.8</v>
      </c>
      <c r="H40" s="184">
        <v>91.7</v>
      </c>
      <c r="I40" s="238">
        <v>102</v>
      </c>
      <c r="J40" s="335">
        <v>52.57731958762887</v>
      </c>
      <c r="K40" s="336">
        <v>55.42156862745098</v>
      </c>
    </row>
    <row r="41" spans="1:11" ht="12">
      <c r="A41" s="173" t="s">
        <v>304</v>
      </c>
      <c r="B41" s="304">
        <v>132</v>
      </c>
      <c r="C41" s="228">
        <v>3065</v>
      </c>
      <c r="D41" s="189">
        <v>29904</v>
      </c>
      <c r="E41" s="189">
        <v>26494.1</v>
      </c>
      <c r="F41" s="189">
        <v>28026.4</v>
      </c>
      <c r="G41" s="184">
        <v>134.8</v>
      </c>
      <c r="H41" s="184">
        <v>88.6</v>
      </c>
      <c r="I41" s="238">
        <v>45</v>
      </c>
      <c r="J41" s="335">
        <v>34.090909090909086</v>
      </c>
      <c r="K41" s="336">
        <v>68.11111111111111</v>
      </c>
    </row>
    <row r="42" spans="1:11" ht="12">
      <c r="A42" s="174" t="s">
        <v>305</v>
      </c>
      <c r="B42" s="305">
        <v>132</v>
      </c>
      <c r="C42" s="229">
        <v>2978</v>
      </c>
      <c r="D42" s="192">
        <v>25152.1</v>
      </c>
      <c r="E42" s="192">
        <v>20834.8</v>
      </c>
      <c r="F42" s="192">
        <v>23849.1</v>
      </c>
      <c r="G42" s="184">
        <v>145.9</v>
      </c>
      <c r="H42" s="184">
        <v>82.8</v>
      </c>
      <c r="I42" s="239">
        <v>47</v>
      </c>
      <c r="J42" s="337">
        <v>35.60606060606061</v>
      </c>
      <c r="K42" s="338">
        <v>63.361702127659576</v>
      </c>
    </row>
    <row r="43" spans="1:13" s="166" customFormat="1" ht="12">
      <c r="A43" s="175" t="s">
        <v>276</v>
      </c>
      <c r="B43" s="302">
        <v>3449</v>
      </c>
      <c r="C43" s="226">
        <v>177419</v>
      </c>
      <c r="D43" s="198">
        <v>2227781.3</v>
      </c>
      <c r="E43" s="198">
        <v>2156548.1</v>
      </c>
      <c r="F43" s="198">
        <v>1686867.5</v>
      </c>
      <c r="G43" s="187">
        <v>99.7</v>
      </c>
      <c r="H43" s="187">
        <v>96.8</v>
      </c>
      <c r="I43" s="240">
        <v>1491</v>
      </c>
      <c r="J43" s="339">
        <v>43.22992171643955</v>
      </c>
      <c r="K43" s="340">
        <v>118.99329309188464</v>
      </c>
      <c r="M43" s="245"/>
    </row>
    <row r="44" spans="1:11" ht="12">
      <c r="A44" s="172" t="s">
        <v>306</v>
      </c>
      <c r="B44" s="303">
        <v>66</v>
      </c>
      <c r="C44" s="227">
        <v>2109</v>
      </c>
      <c r="D44" s="191">
        <v>16722.6</v>
      </c>
      <c r="E44" s="191">
        <v>16422.6</v>
      </c>
      <c r="F44" s="191">
        <v>13282.5</v>
      </c>
      <c r="G44" s="184">
        <v>103.1</v>
      </c>
      <c r="H44" s="184">
        <v>98.2</v>
      </c>
      <c r="I44" s="237">
        <v>30</v>
      </c>
      <c r="J44" s="333">
        <v>45.45454545454545</v>
      </c>
      <c r="K44" s="334">
        <v>70.3</v>
      </c>
    </row>
    <row r="45" spans="1:11" ht="12">
      <c r="A45" s="173" t="s">
        <v>307</v>
      </c>
      <c r="B45" s="304">
        <v>69</v>
      </c>
      <c r="C45" s="228">
        <v>3286</v>
      </c>
      <c r="D45" s="189">
        <v>29463.9</v>
      </c>
      <c r="E45" s="189">
        <v>29400.3</v>
      </c>
      <c r="F45" s="189">
        <v>21557.9</v>
      </c>
      <c r="G45" s="184">
        <v>93.5</v>
      </c>
      <c r="H45" s="184">
        <v>99.8</v>
      </c>
      <c r="I45" s="238">
        <v>35</v>
      </c>
      <c r="J45" s="335">
        <v>50.72463768115942</v>
      </c>
      <c r="K45" s="336">
        <v>93.88571428571429</v>
      </c>
    </row>
    <row r="46" spans="1:11" ht="12">
      <c r="A46" s="173" t="s">
        <v>308</v>
      </c>
      <c r="B46" s="304">
        <v>239</v>
      </c>
      <c r="C46" s="228">
        <v>6155</v>
      </c>
      <c r="D46" s="189">
        <v>65848.1</v>
      </c>
      <c r="E46" s="189">
        <v>62419</v>
      </c>
      <c r="F46" s="189">
        <v>64529.5</v>
      </c>
      <c r="G46" s="184">
        <v>131.8</v>
      </c>
      <c r="H46" s="184">
        <v>94.8</v>
      </c>
      <c r="I46" s="238">
        <v>52</v>
      </c>
      <c r="J46" s="335">
        <v>21.75732217573222</v>
      </c>
      <c r="K46" s="336">
        <v>118.36538461538461</v>
      </c>
    </row>
    <row r="47" spans="1:11" ht="12">
      <c r="A47" s="173" t="s">
        <v>309</v>
      </c>
      <c r="B47" s="304">
        <v>526</v>
      </c>
      <c r="C47" s="228">
        <v>18679</v>
      </c>
      <c r="D47" s="189">
        <v>218926.3</v>
      </c>
      <c r="E47" s="189">
        <v>211999.5</v>
      </c>
      <c r="F47" s="189">
        <v>263783.8</v>
      </c>
      <c r="G47" s="184">
        <v>158.6</v>
      </c>
      <c r="H47" s="184">
        <v>96.8</v>
      </c>
      <c r="I47" s="238">
        <v>189</v>
      </c>
      <c r="J47" s="335">
        <v>35.93155893536122</v>
      </c>
      <c r="K47" s="336">
        <v>98.83068783068784</v>
      </c>
    </row>
    <row r="48" spans="1:11" ht="12">
      <c r="A48" s="174" t="s">
        <v>310</v>
      </c>
      <c r="B48" s="305">
        <v>150</v>
      </c>
      <c r="C48" s="229">
        <v>6636</v>
      </c>
      <c r="D48" s="192">
        <v>56077.8</v>
      </c>
      <c r="E48" s="192">
        <v>55080.6</v>
      </c>
      <c r="F48" s="192">
        <v>61386.6</v>
      </c>
      <c r="G48" s="184">
        <v>142</v>
      </c>
      <c r="H48" s="184">
        <v>98.2</v>
      </c>
      <c r="I48" s="239">
        <v>68</v>
      </c>
      <c r="J48" s="337">
        <v>45.33333333333333</v>
      </c>
      <c r="K48" s="338">
        <v>97.58823529411765</v>
      </c>
    </row>
    <row r="49" spans="1:13" s="166" customFormat="1" ht="12">
      <c r="A49" s="175" t="s">
        <v>276</v>
      </c>
      <c r="B49" s="302">
        <v>1050</v>
      </c>
      <c r="C49" s="226">
        <v>36865</v>
      </c>
      <c r="D49" s="198">
        <v>387038.7</v>
      </c>
      <c r="E49" s="198">
        <v>375322</v>
      </c>
      <c r="F49" s="198">
        <v>424540.3</v>
      </c>
      <c r="G49" s="187">
        <v>144.2</v>
      </c>
      <c r="H49" s="187">
        <v>97</v>
      </c>
      <c r="I49" s="242">
        <v>374</v>
      </c>
      <c r="J49" s="331">
        <v>35.61904761904762</v>
      </c>
      <c r="K49" s="332">
        <v>98.56951871657753</v>
      </c>
      <c r="M49" s="245"/>
    </row>
    <row r="50" spans="1:11" ht="12">
      <c r="A50" s="172" t="s">
        <v>311</v>
      </c>
      <c r="B50" s="303">
        <v>126</v>
      </c>
      <c r="C50" s="227">
        <v>4179</v>
      </c>
      <c r="D50" s="191">
        <v>52629.1</v>
      </c>
      <c r="E50" s="191">
        <v>46238.3</v>
      </c>
      <c r="F50" s="191">
        <v>52710.9</v>
      </c>
      <c r="G50" s="184">
        <v>145.3</v>
      </c>
      <c r="H50" s="185">
        <v>87.9</v>
      </c>
      <c r="I50" s="237">
        <v>49</v>
      </c>
      <c r="J50" s="333">
        <v>38.88888888888889</v>
      </c>
      <c r="K50" s="334">
        <v>85.28571428571429</v>
      </c>
    </row>
    <row r="51" spans="1:11" ht="12">
      <c r="A51" s="173" t="s">
        <v>312</v>
      </c>
      <c r="B51" s="304">
        <v>218</v>
      </c>
      <c r="C51" s="228">
        <v>7230</v>
      </c>
      <c r="D51" s="189">
        <v>73021.2</v>
      </c>
      <c r="E51" s="189">
        <v>69267.1</v>
      </c>
      <c r="F51" s="189">
        <v>74568.3</v>
      </c>
      <c r="G51" s="184">
        <v>137.2</v>
      </c>
      <c r="H51" s="185">
        <v>94.9</v>
      </c>
      <c r="I51" s="238">
        <v>62</v>
      </c>
      <c r="J51" s="335">
        <v>28.440366972477065</v>
      </c>
      <c r="K51" s="336">
        <v>116.61290322580645</v>
      </c>
    </row>
    <row r="52" spans="1:11" ht="12">
      <c r="A52" s="173" t="s">
        <v>313</v>
      </c>
      <c r="B52" s="304">
        <v>91</v>
      </c>
      <c r="C52" s="228">
        <v>2218</v>
      </c>
      <c r="D52" s="189">
        <v>19359.7</v>
      </c>
      <c r="E52" s="189">
        <v>18076.2</v>
      </c>
      <c r="F52" s="189">
        <v>26808.4</v>
      </c>
      <c r="G52" s="184">
        <v>189</v>
      </c>
      <c r="H52" s="185">
        <v>93.4</v>
      </c>
      <c r="I52" s="238">
        <v>19</v>
      </c>
      <c r="J52" s="335">
        <v>20.87912087912088</v>
      </c>
      <c r="K52" s="336">
        <v>116.73684210526316</v>
      </c>
    </row>
    <row r="53" spans="1:11" ht="12">
      <c r="A53" s="174" t="s">
        <v>314</v>
      </c>
      <c r="B53" s="305">
        <v>75</v>
      </c>
      <c r="C53" s="229">
        <v>3085</v>
      </c>
      <c r="D53" s="192">
        <v>29553.8</v>
      </c>
      <c r="E53" s="192">
        <v>29189.1</v>
      </c>
      <c r="F53" s="192">
        <v>48711.4</v>
      </c>
      <c r="G53" s="184">
        <v>212.7</v>
      </c>
      <c r="H53" s="185">
        <v>98.8</v>
      </c>
      <c r="I53" s="239">
        <v>47</v>
      </c>
      <c r="J53" s="337">
        <v>62.66666666666667</v>
      </c>
      <c r="K53" s="338">
        <v>65.63829787234043</v>
      </c>
    </row>
    <row r="54" spans="1:13" s="166" customFormat="1" ht="12">
      <c r="A54" s="175" t="s">
        <v>276</v>
      </c>
      <c r="B54" s="302">
        <v>510</v>
      </c>
      <c r="C54" s="226">
        <v>16712</v>
      </c>
      <c r="D54" s="198">
        <v>174563.9</v>
      </c>
      <c r="E54" s="198">
        <v>162770.7</v>
      </c>
      <c r="F54" s="198">
        <v>202799.1</v>
      </c>
      <c r="G54" s="187">
        <v>158.8</v>
      </c>
      <c r="H54" s="187">
        <v>93.2</v>
      </c>
      <c r="I54" s="236">
        <v>177</v>
      </c>
      <c r="J54" s="331">
        <v>34.705882352941174</v>
      </c>
      <c r="K54" s="332">
        <v>94.4180790960452</v>
      </c>
      <c r="M54" s="245"/>
    </row>
    <row r="55" spans="1:11" ht="12">
      <c r="A55" s="172" t="s">
        <v>315</v>
      </c>
      <c r="B55" s="303">
        <v>780</v>
      </c>
      <c r="C55" s="227">
        <v>37867</v>
      </c>
      <c r="D55" s="191">
        <v>407593.4</v>
      </c>
      <c r="E55" s="191">
        <v>392123.1</v>
      </c>
      <c r="F55" s="191">
        <v>322299</v>
      </c>
      <c r="G55" s="184">
        <v>104.8</v>
      </c>
      <c r="H55" s="184">
        <v>96.2</v>
      </c>
      <c r="I55" s="237">
        <v>409</v>
      </c>
      <c r="J55" s="333">
        <v>52.43589743589744</v>
      </c>
      <c r="K55" s="334">
        <v>92.5843520782396</v>
      </c>
    </row>
    <row r="56" spans="1:11" ht="12">
      <c r="A56" s="173" t="s">
        <v>316</v>
      </c>
      <c r="B56" s="304">
        <v>170</v>
      </c>
      <c r="C56" s="228">
        <v>5298</v>
      </c>
      <c r="D56" s="189">
        <v>56802</v>
      </c>
      <c r="E56" s="189">
        <v>51755.6</v>
      </c>
      <c r="F56" s="189">
        <v>27350.5</v>
      </c>
      <c r="G56" s="184">
        <v>67.4</v>
      </c>
      <c r="H56" s="184">
        <v>91.1</v>
      </c>
      <c r="I56" s="238">
        <v>64</v>
      </c>
      <c r="J56" s="335">
        <v>37.64705882352941</v>
      </c>
      <c r="K56" s="336">
        <v>82.78125</v>
      </c>
    </row>
    <row r="57" spans="1:11" ht="12">
      <c r="A57" s="173" t="s">
        <v>317</v>
      </c>
      <c r="B57" s="304">
        <v>244</v>
      </c>
      <c r="C57" s="228">
        <v>6430</v>
      </c>
      <c r="D57" s="189">
        <v>64708.4</v>
      </c>
      <c r="E57" s="189">
        <v>61495.7</v>
      </c>
      <c r="F57" s="189">
        <v>94833.6</v>
      </c>
      <c r="G57" s="184">
        <v>196.5</v>
      </c>
      <c r="H57" s="184">
        <v>95</v>
      </c>
      <c r="I57" s="238">
        <v>94</v>
      </c>
      <c r="J57" s="335">
        <v>38.52459016393443</v>
      </c>
      <c r="K57" s="336">
        <v>68.40425531914893</v>
      </c>
    </row>
    <row r="58" spans="1:11" ht="12">
      <c r="A58" s="173" t="s">
        <v>318</v>
      </c>
      <c r="B58" s="304">
        <v>196</v>
      </c>
      <c r="C58" s="228">
        <v>5597</v>
      </c>
      <c r="D58" s="189">
        <v>54262.9</v>
      </c>
      <c r="E58" s="189">
        <v>46764.1</v>
      </c>
      <c r="F58" s="189">
        <v>83722.5</v>
      </c>
      <c r="G58" s="184">
        <v>228.2</v>
      </c>
      <c r="H58" s="184">
        <v>86.2</v>
      </c>
      <c r="I58" s="238">
        <v>91</v>
      </c>
      <c r="J58" s="335">
        <v>46.42857142857143</v>
      </c>
      <c r="K58" s="336">
        <v>61.505494505494504</v>
      </c>
    </row>
    <row r="59" spans="1:11" ht="12">
      <c r="A59" s="173" t="s">
        <v>319</v>
      </c>
      <c r="B59" s="304">
        <v>119</v>
      </c>
      <c r="C59" s="228">
        <v>4265</v>
      </c>
      <c r="D59" s="189">
        <v>37462.8</v>
      </c>
      <c r="E59" s="189">
        <v>33546.1</v>
      </c>
      <c r="F59" s="189">
        <v>53194.1</v>
      </c>
      <c r="G59" s="184">
        <v>202.1</v>
      </c>
      <c r="H59" s="184">
        <v>89.5</v>
      </c>
      <c r="I59" s="238">
        <v>53</v>
      </c>
      <c r="J59" s="335">
        <v>44.537815126050425</v>
      </c>
      <c r="K59" s="336">
        <v>80.47169811320755</v>
      </c>
    </row>
    <row r="60" spans="1:11" ht="12">
      <c r="A60" s="173" t="s">
        <v>320</v>
      </c>
      <c r="B60" s="304">
        <v>184</v>
      </c>
      <c r="C60" s="228">
        <v>6116</v>
      </c>
      <c r="D60" s="189">
        <v>66850.1</v>
      </c>
      <c r="E60" s="189">
        <v>62687.2</v>
      </c>
      <c r="F60" s="189">
        <v>77228</v>
      </c>
      <c r="G60" s="184">
        <v>157</v>
      </c>
      <c r="H60" s="184">
        <v>93.8</v>
      </c>
      <c r="I60" s="238">
        <v>64</v>
      </c>
      <c r="J60" s="335">
        <v>34.78260869565217</v>
      </c>
      <c r="K60" s="336">
        <v>95.5625</v>
      </c>
    </row>
    <row r="61" spans="1:11" ht="12">
      <c r="A61" s="173" t="s">
        <v>321</v>
      </c>
      <c r="B61" s="304">
        <v>91</v>
      </c>
      <c r="C61" s="228">
        <v>2985</v>
      </c>
      <c r="D61" s="189">
        <v>29366.3</v>
      </c>
      <c r="E61" s="189">
        <v>28565.5</v>
      </c>
      <c r="F61" s="189">
        <v>45294.5</v>
      </c>
      <c r="G61" s="184">
        <v>202.1</v>
      </c>
      <c r="H61" s="184">
        <v>97.3</v>
      </c>
      <c r="I61" s="238">
        <v>31</v>
      </c>
      <c r="J61" s="335">
        <v>34.065934065934066</v>
      </c>
      <c r="K61" s="336">
        <v>96.29032258064517</v>
      </c>
    </row>
    <row r="62" spans="1:11" ht="12">
      <c r="A62" s="174" t="s">
        <v>322</v>
      </c>
      <c r="B62" s="305">
        <v>132</v>
      </c>
      <c r="C62" s="229">
        <v>10269</v>
      </c>
      <c r="D62" s="192">
        <v>97076.1</v>
      </c>
      <c r="E62" s="192">
        <v>92786</v>
      </c>
      <c r="F62" s="192">
        <v>53091.9</v>
      </c>
      <c r="G62" s="184">
        <v>72.9</v>
      </c>
      <c r="H62" s="184">
        <v>95.6</v>
      </c>
      <c r="I62" s="239">
        <v>99</v>
      </c>
      <c r="J62" s="337">
        <v>75</v>
      </c>
      <c r="K62" s="338">
        <v>103.72727272727273</v>
      </c>
    </row>
    <row r="63" spans="1:13" s="166" customFormat="1" ht="12">
      <c r="A63" s="175" t="s">
        <v>276</v>
      </c>
      <c r="B63" s="231">
        <v>1916</v>
      </c>
      <c r="C63" s="232">
        <v>78827</v>
      </c>
      <c r="D63" s="198">
        <v>814122</v>
      </c>
      <c r="E63" s="198">
        <v>769723.2</v>
      </c>
      <c r="F63" s="198">
        <v>757014.2</v>
      </c>
      <c r="G63" s="194">
        <v>125.3</v>
      </c>
      <c r="H63" s="194">
        <v>94.5</v>
      </c>
      <c r="I63" s="243">
        <v>905</v>
      </c>
      <c r="J63" s="339">
        <v>47.233820459290186</v>
      </c>
      <c r="K63" s="340">
        <v>87.10165745856354</v>
      </c>
      <c r="M63" s="245"/>
    </row>
    <row r="64" spans="1:11" ht="7.5" customHeight="1">
      <c r="A64" s="177"/>
      <c r="B64" s="178"/>
      <c r="C64" s="179"/>
      <c r="D64" s="180"/>
      <c r="E64" s="180"/>
      <c r="F64" s="180"/>
      <c r="G64" s="183"/>
      <c r="H64" s="183"/>
      <c r="I64" s="180"/>
      <c r="J64" s="343"/>
      <c r="K64" s="344"/>
    </row>
    <row r="65" spans="1:11" ht="12">
      <c r="A65" s="171" t="s">
        <v>323</v>
      </c>
      <c r="B65" s="233">
        <f>SUM(B8:B63)/2</f>
        <v>20985</v>
      </c>
      <c r="C65" s="234">
        <f>SUM(C8:C63)/2</f>
        <v>957435</v>
      </c>
      <c r="D65" s="181">
        <v>11197638.4</v>
      </c>
      <c r="E65" s="181">
        <v>10741718.5</v>
      </c>
      <c r="F65" s="181">
        <v>7637540.7</v>
      </c>
      <c r="G65" s="244">
        <v>90.6</v>
      </c>
      <c r="H65" s="244">
        <v>95.9</v>
      </c>
      <c r="I65" s="234">
        <f>SUM(I8:I64)/2</f>
        <v>8745</v>
      </c>
      <c r="J65" s="345">
        <v>41.67262330235883</v>
      </c>
      <c r="K65" s="346">
        <v>109.483704974271</v>
      </c>
    </row>
    <row r="66" spans="1:11" ht="12">
      <c r="A66" s="204"/>
      <c r="B66" s="205"/>
      <c r="C66" s="179"/>
      <c r="D66" s="180"/>
      <c r="E66" s="180"/>
      <c r="F66" s="180"/>
      <c r="G66" s="183"/>
      <c r="H66" s="183"/>
      <c r="I66" s="178"/>
      <c r="J66" s="178"/>
      <c r="K66" s="178"/>
    </row>
    <row r="67" spans="1:11" ht="12">
      <c r="A67" s="204"/>
      <c r="B67" s="204"/>
      <c r="C67" s="206"/>
      <c r="D67" s="325"/>
      <c r="E67" s="327"/>
      <c r="F67" s="328"/>
      <c r="G67" s="207"/>
      <c r="H67" s="207"/>
      <c r="I67" s="207"/>
      <c r="J67" s="207"/>
      <c r="K67" s="207"/>
    </row>
  </sheetData>
  <sheetProtection/>
  <mergeCells count="5">
    <mergeCell ref="A1:K1"/>
    <mergeCell ref="A3:A7"/>
    <mergeCell ref="G3:G4"/>
    <mergeCell ref="H3:H4"/>
    <mergeCell ref="J3:K3"/>
  </mergeCells>
  <printOptions/>
  <pageMargins left="0.3937007874015748" right="0.1968503937007874" top="0.984251968503937" bottom="0.2362204724409449" header="0.5118110236220472" footer="0.1968503937007874"/>
  <pageSetup horizontalDpi="600" verticalDpi="600" orientation="portrait" paperSize="9" scale="98" r:id="rId3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75" customWidth="1"/>
    <col min="2" max="2" width="8.25390625" style="75" customWidth="1"/>
    <col min="3" max="17" width="6.375" style="75" customWidth="1"/>
    <col min="18" max="16384" width="9.125" style="76" customWidth="1"/>
  </cols>
  <sheetData>
    <row r="1" spans="1:17" s="72" customFormat="1" ht="13.5">
      <c r="A1" s="364" t="s">
        <v>333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ht="12.75" thickBot="1">
      <c r="A2" s="162" t="s">
        <v>59</v>
      </c>
      <c r="B2" s="162"/>
      <c r="C2" s="73"/>
      <c r="D2" s="73"/>
      <c r="E2" s="73"/>
      <c r="F2" s="73"/>
      <c r="G2" s="73"/>
      <c r="H2" s="74"/>
      <c r="J2" s="74"/>
      <c r="K2" s="74"/>
      <c r="L2" s="162"/>
      <c r="M2" s="162"/>
      <c r="N2" s="370" t="s">
        <v>355</v>
      </c>
      <c r="O2" s="370"/>
      <c r="P2" s="370"/>
      <c r="Q2" s="370"/>
    </row>
    <row r="3" spans="1:17" ht="47.25" thickBot="1">
      <c r="A3" s="77" t="s">
        <v>109</v>
      </c>
      <c r="B3" s="78" t="s">
        <v>199</v>
      </c>
      <c r="C3" s="79" t="s">
        <v>110</v>
      </c>
      <c r="D3" s="79" t="s">
        <v>111</v>
      </c>
      <c r="E3" s="79" t="s">
        <v>112</v>
      </c>
      <c r="F3" s="79" t="s">
        <v>113</v>
      </c>
      <c r="G3" s="79" t="s">
        <v>114</v>
      </c>
      <c r="H3" s="79" t="s">
        <v>115</v>
      </c>
      <c r="I3" s="79" t="s">
        <v>116</v>
      </c>
      <c r="J3" s="79" t="s">
        <v>117</v>
      </c>
      <c r="K3" s="79" t="s">
        <v>118</v>
      </c>
      <c r="L3" s="79" t="s">
        <v>119</v>
      </c>
      <c r="M3" s="133" t="s">
        <v>120</v>
      </c>
      <c r="N3" s="79" t="s">
        <v>209</v>
      </c>
      <c r="O3" s="79" t="s">
        <v>332</v>
      </c>
      <c r="P3" s="99" t="s">
        <v>356</v>
      </c>
      <c r="Q3" s="100" t="s">
        <v>402</v>
      </c>
    </row>
    <row r="4" spans="1:17" ht="14.25" customHeight="1" thickTop="1">
      <c r="A4" s="365" t="s">
        <v>121</v>
      </c>
      <c r="B4" s="80" t="s">
        <v>121</v>
      </c>
      <c r="C4" s="81">
        <v>117</v>
      </c>
      <c r="D4" s="81">
        <v>123.2</v>
      </c>
      <c r="E4" s="81">
        <v>109.5</v>
      </c>
      <c r="F4" s="81">
        <v>120.8</v>
      </c>
      <c r="G4" s="81">
        <v>128.1</v>
      </c>
      <c r="H4" s="81">
        <v>128</v>
      </c>
      <c r="I4" s="81">
        <v>121.1</v>
      </c>
      <c r="J4" s="81">
        <v>124.2</v>
      </c>
      <c r="K4" s="81">
        <v>136.3</v>
      </c>
      <c r="L4" s="81">
        <v>126.1</v>
      </c>
      <c r="M4" s="134">
        <v>120.6</v>
      </c>
      <c r="N4" s="81">
        <v>121.6</v>
      </c>
      <c r="O4" s="220">
        <v>128.7</v>
      </c>
      <c r="P4" s="293">
        <v>121.1</v>
      </c>
      <c r="Q4" s="144">
        <v>141</v>
      </c>
    </row>
    <row r="5" spans="1:17" ht="18.75" customHeight="1">
      <c r="A5" s="366"/>
      <c r="B5" s="91" t="s">
        <v>122</v>
      </c>
      <c r="C5" s="92">
        <v>117</v>
      </c>
      <c r="D5" s="92">
        <v>123.2</v>
      </c>
      <c r="E5" s="92">
        <v>109.5</v>
      </c>
      <c r="F5" s="92">
        <v>120.8</v>
      </c>
      <c r="G5" s="92">
        <v>128.1</v>
      </c>
      <c r="H5" s="92">
        <v>128</v>
      </c>
      <c r="I5" s="92">
        <v>121.1</v>
      </c>
      <c r="J5" s="92">
        <v>124.2</v>
      </c>
      <c r="K5" s="92">
        <v>136.3</v>
      </c>
      <c r="L5" s="92">
        <v>126.06196350685104</v>
      </c>
      <c r="M5" s="135">
        <v>120.6</v>
      </c>
      <c r="N5" s="94">
        <v>121.6</v>
      </c>
      <c r="O5" s="221">
        <v>128.7</v>
      </c>
      <c r="P5" s="294">
        <v>121.1</v>
      </c>
      <c r="Q5" s="149">
        <v>141</v>
      </c>
    </row>
    <row r="6" spans="1:17" ht="12.75" customHeight="1">
      <c r="A6" s="367" t="s">
        <v>123</v>
      </c>
      <c r="B6" s="82" t="s">
        <v>124</v>
      </c>
      <c r="C6" s="83">
        <v>145</v>
      </c>
      <c r="D6" s="83">
        <v>113.7</v>
      </c>
      <c r="E6" s="83">
        <v>63.8</v>
      </c>
      <c r="F6" s="83">
        <v>89.2</v>
      </c>
      <c r="G6" s="83">
        <v>71.7</v>
      </c>
      <c r="H6" s="83">
        <v>132.3</v>
      </c>
      <c r="I6" s="83">
        <v>137.6</v>
      </c>
      <c r="J6" s="83">
        <v>181.9</v>
      </c>
      <c r="K6" s="83">
        <v>127.5</v>
      </c>
      <c r="L6" s="83">
        <v>76.6</v>
      </c>
      <c r="M6" s="136">
        <v>105.1</v>
      </c>
      <c r="N6" s="208">
        <v>126.6</v>
      </c>
      <c r="O6" s="184">
        <v>137.3</v>
      </c>
      <c r="P6" s="295">
        <v>101.8</v>
      </c>
      <c r="Q6" s="145">
        <v>86.9</v>
      </c>
    </row>
    <row r="7" spans="1:17" ht="12.75" customHeight="1">
      <c r="A7" s="368"/>
      <c r="B7" s="84" t="s">
        <v>64</v>
      </c>
      <c r="C7" s="85">
        <v>106.5</v>
      </c>
      <c r="D7" s="85">
        <v>140.1</v>
      </c>
      <c r="E7" s="85">
        <v>146.8</v>
      </c>
      <c r="F7" s="85">
        <v>153.8</v>
      </c>
      <c r="G7" s="85">
        <v>129.7</v>
      </c>
      <c r="H7" s="85">
        <v>126</v>
      </c>
      <c r="I7" s="85">
        <v>97.5</v>
      </c>
      <c r="J7" s="85">
        <v>106.3</v>
      </c>
      <c r="K7" s="85">
        <v>93.5</v>
      </c>
      <c r="L7" s="85">
        <v>100.9</v>
      </c>
      <c r="M7" s="137">
        <v>117</v>
      </c>
      <c r="N7" s="85">
        <v>137.7</v>
      </c>
      <c r="O7" s="222">
        <v>137.3</v>
      </c>
      <c r="P7" s="296">
        <v>120.7</v>
      </c>
      <c r="Q7" s="146">
        <v>90.2</v>
      </c>
    </row>
    <row r="8" spans="1:17" ht="12.75" customHeight="1">
      <c r="A8" s="368"/>
      <c r="B8" s="86" t="s">
        <v>65</v>
      </c>
      <c r="C8" s="87">
        <v>172.9</v>
      </c>
      <c r="D8" s="87">
        <v>206.9</v>
      </c>
      <c r="E8" s="87">
        <v>180.9</v>
      </c>
      <c r="F8" s="87">
        <v>136.1</v>
      </c>
      <c r="G8" s="87">
        <v>151.9</v>
      </c>
      <c r="H8" s="87">
        <v>153.8</v>
      </c>
      <c r="I8" s="87">
        <v>109.1</v>
      </c>
      <c r="J8" s="87">
        <v>144.9</v>
      </c>
      <c r="K8" s="87">
        <v>140.9</v>
      </c>
      <c r="L8" s="87">
        <v>127</v>
      </c>
      <c r="M8" s="138">
        <v>90.9</v>
      </c>
      <c r="N8" s="87">
        <v>92.3</v>
      </c>
      <c r="O8" s="222">
        <v>99.1</v>
      </c>
      <c r="P8" s="296">
        <v>107.1</v>
      </c>
      <c r="Q8" s="146">
        <v>79.8</v>
      </c>
    </row>
    <row r="9" spans="1:17" ht="12.75" customHeight="1">
      <c r="A9" s="368"/>
      <c r="B9" s="84" t="s">
        <v>66</v>
      </c>
      <c r="C9" s="85">
        <v>107.6</v>
      </c>
      <c r="D9" s="85">
        <v>125.6</v>
      </c>
      <c r="E9" s="85">
        <v>131.2</v>
      </c>
      <c r="F9" s="85">
        <v>135</v>
      </c>
      <c r="G9" s="85">
        <v>129.8</v>
      </c>
      <c r="H9" s="85">
        <v>141.4</v>
      </c>
      <c r="I9" s="85">
        <v>146.6</v>
      </c>
      <c r="J9" s="85">
        <v>121</v>
      </c>
      <c r="K9" s="85">
        <v>110.1</v>
      </c>
      <c r="L9" s="85">
        <v>97.4</v>
      </c>
      <c r="M9" s="137">
        <v>91.1</v>
      </c>
      <c r="N9" s="85">
        <v>55</v>
      </c>
      <c r="O9" s="222">
        <v>100.5</v>
      </c>
      <c r="P9" s="296">
        <v>97.9</v>
      </c>
      <c r="Q9" s="146">
        <v>91.3</v>
      </c>
    </row>
    <row r="10" spans="1:17" ht="12.75" customHeight="1">
      <c r="A10" s="368"/>
      <c r="B10" s="84" t="s">
        <v>67</v>
      </c>
      <c r="C10" s="85">
        <v>81.9</v>
      </c>
      <c r="D10" s="85">
        <v>53.9</v>
      </c>
      <c r="E10" s="85">
        <v>54.4</v>
      </c>
      <c r="F10" s="85">
        <v>85.3</v>
      </c>
      <c r="G10" s="85">
        <v>68.9</v>
      </c>
      <c r="H10" s="85">
        <v>68.2</v>
      </c>
      <c r="I10" s="85">
        <v>148.7</v>
      </c>
      <c r="J10" s="85">
        <v>174.2</v>
      </c>
      <c r="K10" s="85">
        <v>109.9</v>
      </c>
      <c r="L10" s="85">
        <v>62</v>
      </c>
      <c r="M10" s="137">
        <v>90.8</v>
      </c>
      <c r="N10" s="85">
        <v>56.3</v>
      </c>
      <c r="O10" s="222">
        <v>94.4</v>
      </c>
      <c r="P10" s="296">
        <v>79.7</v>
      </c>
      <c r="Q10" s="146">
        <v>67.8</v>
      </c>
    </row>
    <row r="11" spans="1:17" ht="12.75" customHeight="1">
      <c r="A11" s="368"/>
      <c r="B11" s="84" t="s">
        <v>68</v>
      </c>
      <c r="C11" s="85">
        <v>78</v>
      </c>
      <c r="D11" s="85">
        <v>80.8</v>
      </c>
      <c r="E11" s="85">
        <v>66.9</v>
      </c>
      <c r="F11" s="85">
        <v>118.3</v>
      </c>
      <c r="G11" s="85">
        <v>180.4</v>
      </c>
      <c r="H11" s="85">
        <v>130</v>
      </c>
      <c r="I11" s="85">
        <v>128.5</v>
      </c>
      <c r="J11" s="85">
        <v>154.7</v>
      </c>
      <c r="K11" s="85">
        <v>86.6</v>
      </c>
      <c r="L11" s="85">
        <v>51.5</v>
      </c>
      <c r="M11" s="137">
        <v>67.6</v>
      </c>
      <c r="N11" s="85">
        <v>40.2</v>
      </c>
      <c r="O11" s="222">
        <v>87.5</v>
      </c>
      <c r="P11" s="296">
        <v>76.8</v>
      </c>
      <c r="Q11" s="146">
        <v>69</v>
      </c>
    </row>
    <row r="12" spans="1:17" ht="12.75" customHeight="1">
      <c r="A12" s="369"/>
      <c r="B12" s="93" t="s">
        <v>122</v>
      </c>
      <c r="C12" s="94">
        <v>115.8</v>
      </c>
      <c r="D12" s="94">
        <v>123.5</v>
      </c>
      <c r="E12" s="94">
        <v>112.5</v>
      </c>
      <c r="F12" s="94">
        <v>125.5</v>
      </c>
      <c r="G12" s="94">
        <v>120.4</v>
      </c>
      <c r="H12" s="94">
        <v>125.6</v>
      </c>
      <c r="I12" s="94">
        <v>121.7</v>
      </c>
      <c r="J12" s="94">
        <v>137</v>
      </c>
      <c r="K12" s="94">
        <v>109.7</v>
      </c>
      <c r="L12" s="94">
        <v>90.97181778454474</v>
      </c>
      <c r="M12" s="139">
        <v>98.6</v>
      </c>
      <c r="N12" s="94">
        <v>94.8</v>
      </c>
      <c r="O12" s="221">
        <v>115.9</v>
      </c>
      <c r="P12" s="294">
        <v>103.5</v>
      </c>
      <c r="Q12" s="149">
        <v>84.5</v>
      </c>
    </row>
    <row r="13" spans="1:17" ht="12.75" customHeight="1">
      <c r="A13" s="367" t="s">
        <v>125</v>
      </c>
      <c r="B13" s="82" t="s">
        <v>69</v>
      </c>
      <c r="C13" s="83">
        <v>44.6</v>
      </c>
      <c r="D13" s="83">
        <v>41.3</v>
      </c>
      <c r="E13" s="83">
        <v>40.7</v>
      </c>
      <c r="F13" s="83">
        <v>41</v>
      </c>
      <c r="G13" s="83">
        <v>52.7</v>
      </c>
      <c r="H13" s="83">
        <v>55.8</v>
      </c>
      <c r="I13" s="83">
        <v>50.2</v>
      </c>
      <c r="J13" s="83">
        <v>51.8</v>
      </c>
      <c r="K13" s="83">
        <v>64.6</v>
      </c>
      <c r="L13" s="83">
        <v>60.1</v>
      </c>
      <c r="M13" s="136">
        <v>72.6</v>
      </c>
      <c r="N13" s="208">
        <v>69.6</v>
      </c>
      <c r="O13" s="184">
        <v>68.6</v>
      </c>
      <c r="P13" s="295">
        <v>63.2</v>
      </c>
      <c r="Q13" s="145">
        <v>62.7</v>
      </c>
    </row>
    <row r="14" spans="1:17" ht="12.75" customHeight="1">
      <c r="A14" s="369"/>
      <c r="B14" s="93" t="s">
        <v>122</v>
      </c>
      <c r="C14" s="94">
        <v>44.6</v>
      </c>
      <c r="D14" s="94">
        <v>41.3</v>
      </c>
      <c r="E14" s="94">
        <v>40.7</v>
      </c>
      <c r="F14" s="94">
        <v>41</v>
      </c>
      <c r="G14" s="94">
        <v>52.7</v>
      </c>
      <c r="H14" s="94">
        <v>55.8</v>
      </c>
      <c r="I14" s="94">
        <v>50.2</v>
      </c>
      <c r="J14" s="94">
        <v>51.8</v>
      </c>
      <c r="K14" s="94">
        <v>64.6</v>
      </c>
      <c r="L14" s="94">
        <v>60.14310839369868</v>
      </c>
      <c r="M14" s="139">
        <v>72.6</v>
      </c>
      <c r="N14" s="94">
        <v>69.6</v>
      </c>
      <c r="O14" s="221">
        <v>68.6</v>
      </c>
      <c r="P14" s="294">
        <v>63.2</v>
      </c>
      <c r="Q14" s="149">
        <v>62.7</v>
      </c>
    </row>
    <row r="15" spans="1:17" ht="12.75" customHeight="1">
      <c r="A15" s="367" t="s">
        <v>126</v>
      </c>
      <c r="B15" s="82" t="s">
        <v>70</v>
      </c>
      <c r="C15" s="83">
        <v>107.2</v>
      </c>
      <c r="D15" s="83">
        <v>136</v>
      </c>
      <c r="E15" s="83">
        <v>118.6</v>
      </c>
      <c r="F15" s="83">
        <v>120.1</v>
      </c>
      <c r="G15" s="83">
        <v>129</v>
      </c>
      <c r="H15" s="83">
        <v>127.1</v>
      </c>
      <c r="I15" s="83">
        <v>119.1</v>
      </c>
      <c r="J15" s="83">
        <v>118.1</v>
      </c>
      <c r="K15" s="83">
        <v>97.3</v>
      </c>
      <c r="L15" s="83">
        <v>87.2</v>
      </c>
      <c r="M15" s="136">
        <v>105.7</v>
      </c>
      <c r="N15" s="208">
        <v>95.1</v>
      </c>
      <c r="O15" s="184">
        <v>99.1</v>
      </c>
      <c r="P15" s="295">
        <v>93.3</v>
      </c>
      <c r="Q15" s="145">
        <v>78.9</v>
      </c>
    </row>
    <row r="16" spans="1:17" ht="12.75" customHeight="1">
      <c r="A16" s="368"/>
      <c r="B16" s="84" t="s">
        <v>71</v>
      </c>
      <c r="C16" s="85">
        <v>87.4</v>
      </c>
      <c r="D16" s="85">
        <v>85.7</v>
      </c>
      <c r="E16" s="85">
        <v>118.1</v>
      </c>
      <c r="F16" s="85">
        <v>105.6</v>
      </c>
      <c r="G16" s="85">
        <v>132.7</v>
      </c>
      <c r="H16" s="85">
        <v>112</v>
      </c>
      <c r="I16" s="85">
        <v>126.9</v>
      </c>
      <c r="J16" s="85">
        <v>109.8</v>
      </c>
      <c r="K16" s="85">
        <v>93.5</v>
      </c>
      <c r="L16" s="85">
        <v>83.7</v>
      </c>
      <c r="M16" s="137">
        <v>93.8</v>
      </c>
      <c r="N16" s="85">
        <v>110.9</v>
      </c>
      <c r="O16" s="222">
        <v>92.3</v>
      </c>
      <c r="P16" s="296">
        <v>103.8</v>
      </c>
      <c r="Q16" s="146">
        <v>52.5</v>
      </c>
    </row>
    <row r="17" spans="1:17" ht="12.75" customHeight="1">
      <c r="A17" s="368"/>
      <c r="B17" s="84" t="s">
        <v>72</v>
      </c>
      <c r="C17" s="85">
        <v>49</v>
      </c>
      <c r="D17" s="85">
        <v>52.6</v>
      </c>
      <c r="E17" s="85">
        <v>60.5</v>
      </c>
      <c r="F17" s="85">
        <v>55.8</v>
      </c>
      <c r="G17" s="85">
        <v>124.7</v>
      </c>
      <c r="H17" s="85">
        <v>93.9</v>
      </c>
      <c r="I17" s="85">
        <v>92.2</v>
      </c>
      <c r="J17" s="85">
        <v>116.7</v>
      </c>
      <c r="K17" s="85">
        <v>81</v>
      </c>
      <c r="L17" s="85">
        <v>59.6</v>
      </c>
      <c r="M17" s="137">
        <v>56.8</v>
      </c>
      <c r="N17" s="85">
        <v>85.6</v>
      </c>
      <c r="O17" s="222">
        <v>111.8</v>
      </c>
      <c r="P17" s="296">
        <v>60.6</v>
      </c>
      <c r="Q17" s="146">
        <v>123.7</v>
      </c>
    </row>
    <row r="18" spans="1:17" ht="12.75" customHeight="1">
      <c r="A18" s="368"/>
      <c r="B18" s="84" t="s">
        <v>73</v>
      </c>
      <c r="C18" s="85">
        <v>175.5</v>
      </c>
      <c r="D18" s="85">
        <v>150.9</v>
      </c>
      <c r="E18" s="85">
        <v>149</v>
      </c>
      <c r="F18" s="85">
        <v>133.2</v>
      </c>
      <c r="G18" s="85">
        <v>166.3</v>
      </c>
      <c r="H18" s="85">
        <v>231.9</v>
      </c>
      <c r="I18" s="85">
        <v>184.5</v>
      </c>
      <c r="J18" s="85">
        <v>192.4</v>
      </c>
      <c r="K18" s="85">
        <v>163.7</v>
      </c>
      <c r="L18" s="85">
        <v>111.4</v>
      </c>
      <c r="M18" s="137">
        <v>140.1</v>
      </c>
      <c r="N18" s="85">
        <v>138.3</v>
      </c>
      <c r="O18" s="222">
        <v>136</v>
      </c>
      <c r="P18" s="296">
        <v>106.1</v>
      </c>
      <c r="Q18" s="146">
        <v>87.8</v>
      </c>
    </row>
    <row r="19" spans="1:17" ht="12.75" customHeight="1">
      <c r="A19" s="368"/>
      <c r="B19" s="84" t="s">
        <v>74</v>
      </c>
      <c r="C19" s="85">
        <v>70</v>
      </c>
      <c r="D19" s="85">
        <v>110.8</v>
      </c>
      <c r="E19" s="85">
        <v>68.2</v>
      </c>
      <c r="F19" s="85">
        <v>176.8</v>
      </c>
      <c r="G19" s="85">
        <v>120.2</v>
      </c>
      <c r="H19" s="85">
        <v>156.3</v>
      </c>
      <c r="I19" s="85">
        <v>105.8</v>
      </c>
      <c r="J19" s="85">
        <v>97.4</v>
      </c>
      <c r="K19" s="85">
        <v>84.2</v>
      </c>
      <c r="L19" s="85">
        <v>118.3</v>
      </c>
      <c r="M19" s="137">
        <v>87.1</v>
      </c>
      <c r="N19" s="85">
        <v>156.8</v>
      </c>
      <c r="O19" s="222">
        <v>50</v>
      </c>
      <c r="P19" s="296">
        <v>29.7</v>
      </c>
      <c r="Q19" s="146">
        <v>113.4</v>
      </c>
    </row>
    <row r="20" spans="1:17" ht="12.75" customHeight="1">
      <c r="A20" s="368"/>
      <c r="B20" s="84" t="s">
        <v>75</v>
      </c>
      <c r="C20" s="85">
        <v>109.7</v>
      </c>
      <c r="D20" s="85">
        <v>136</v>
      </c>
      <c r="E20" s="85">
        <v>142.4</v>
      </c>
      <c r="F20" s="85">
        <v>99</v>
      </c>
      <c r="G20" s="85">
        <v>111.8</v>
      </c>
      <c r="H20" s="85">
        <v>128.5</v>
      </c>
      <c r="I20" s="85">
        <v>115.1</v>
      </c>
      <c r="J20" s="85">
        <v>113.5</v>
      </c>
      <c r="K20" s="85">
        <v>74.3</v>
      </c>
      <c r="L20" s="85">
        <v>66.1</v>
      </c>
      <c r="M20" s="137">
        <v>90</v>
      </c>
      <c r="N20" s="85">
        <v>82.1</v>
      </c>
      <c r="O20" s="222">
        <v>108.7</v>
      </c>
      <c r="P20" s="296">
        <v>92.5</v>
      </c>
      <c r="Q20" s="146">
        <v>104.3</v>
      </c>
    </row>
    <row r="21" spans="1:17" ht="12.75" customHeight="1">
      <c r="A21" s="368"/>
      <c r="B21" s="84" t="s">
        <v>76</v>
      </c>
      <c r="C21" s="85">
        <v>88.4</v>
      </c>
      <c r="D21" s="85">
        <v>81.8</v>
      </c>
      <c r="E21" s="85">
        <v>83.1</v>
      </c>
      <c r="F21" s="85">
        <v>90.1</v>
      </c>
      <c r="G21" s="85">
        <v>137.4</v>
      </c>
      <c r="H21" s="85">
        <v>133.1</v>
      </c>
      <c r="I21" s="85">
        <v>164.3</v>
      </c>
      <c r="J21" s="85">
        <v>136.5</v>
      </c>
      <c r="K21" s="85">
        <v>127.3</v>
      </c>
      <c r="L21" s="85">
        <v>133.6</v>
      </c>
      <c r="M21" s="137">
        <v>130.6</v>
      </c>
      <c r="N21" s="85">
        <v>127.4</v>
      </c>
      <c r="O21" s="222">
        <v>140.9</v>
      </c>
      <c r="P21" s="296">
        <v>157.1</v>
      </c>
      <c r="Q21" s="146">
        <v>81.2</v>
      </c>
    </row>
    <row r="22" spans="1:17" ht="12.75" customHeight="1">
      <c r="A22" s="368"/>
      <c r="B22" s="84" t="s">
        <v>77</v>
      </c>
      <c r="C22" s="85">
        <v>123.3</v>
      </c>
      <c r="D22" s="85">
        <v>157.7</v>
      </c>
      <c r="E22" s="85">
        <v>142.1</v>
      </c>
      <c r="F22" s="85">
        <v>128.2</v>
      </c>
      <c r="G22" s="85">
        <v>154.7</v>
      </c>
      <c r="H22" s="85">
        <v>152.3</v>
      </c>
      <c r="I22" s="85">
        <v>164.8</v>
      </c>
      <c r="J22" s="85">
        <v>160.2</v>
      </c>
      <c r="K22" s="85">
        <v>108.1</v>
      </c>
      <c r="L22" s="85">
        <v>86.5</v>
      </c>
      <c r="M22" s="137">
        <v>136.1</v>
      </c>
      <c r="N22" s="85">
        <v>101.7</v>
      </c>
      <c r="O22" s="222">
        <v>109.9</v>
      </c>
      <c r="P22" s="296">
        <v>103.9</v>
      </c>
      <c r="Q22" s="146">
        <v>96.1</v>
      </c>
    </row>
    <row r="23" spans="1:17" ht="12.75" customHeight="1">
      <c r="A23" s="368"/>
      <c r="B23" s="86" t="s">
        <v>78</v>
      </c>
      <c r="C23" s="87">
        <v>83</v>
      </c>
      <c r="D23" s="87">
        <v>79</v>
      </c>
      <c r="E23" s="87">
        <v>88.5</v>
      </c>
      <c r="F23" s="87">
        <v>106.5</v>
      </c>
      <c r="G23" s="87">
        <v>229.3</v>
      </c>
      <c r="H23" s="87">
        <v>115.7</v>
      </c>
      <c r="I23" s="87">
        <v>141</v>
      </c>
      <c r="J23" s="87">
        <v>106</v>
      </c>
      <c r="K23" s="87">
        <v>74.6</v>
      </c>
      <c r="L23" s="87">
        <v>136.5</v>
      </c>
      <c r="M23" s="138">
        <v>168.2</v>
      </c>
      <c r="N23" s="87">
        <v>117</v>
      </c>
      <c r="O23" s="222">
        <v>97.1</v>
      </c>
      <c r="P23" s="296">
        <v>63.9</v>
      </c>
      <c r="Q23" s="146">
        <v>115.1</v>
      </c>
    </row>
    <row r="24" spans="1:17" ht="12.75" customHeight="1">
      <c r="A24" s="369"/>
      <c r="B24" s="93" t="s">
        <v>122</v>
      </c>
      <c r="C24" s="94">
        <v>110.5</v>
      </c>
      <c r="D24" s="94">
        <v>127.1</v>
      </c>
      <c r="E24" s="94">
        <v>120.5</v>
      </c>
      <c r="F24" s="94">
        <v>116.1</v>
      </c>
      <c r="G24" s="94">
        <v>140.3</v>
      </c>
      <c r="H24" s="94">
        <v>141.3</v>
      </c>
      <c r="I24" s="94">
        <v>135.3</v>
      </c>
      <c r="J24" s="94">
        <v>132</v>
      </c>
      <c r="K24" s="94">
        <v>103.9</v>
      </c>
      <c r="L24" s="94">
        <v>92.57575813030665</v>
      </c>
      <c r="M24" s="139">
        <v>114.7</v>
      </c>
      <c r="N24" s="94">
        <v>105.8</v>
      </c>
      <c r="O24" s="221">
        <v>108.1</v>
      </c>
      <c r="P24" s="294">
        <v>95.3</v>
      </c>
      <c r="Q24" s="149">
        <v>87.3</v>
      </c>
    </row>
    <row r="25" spans="1:17" ht="12.75" customHeight="1">
      <c r="A25" s="367" t="s">
        <v>127</v>
      </c>
      <c r="B25" s="82" t="s">
        <v>79</v>
      </c>
      <c r="C25" s="83">
        <v>140</v>
      </c>
      <c r="D25" s="83">
        <v>143.2</v>
      </c>
      <c r="E25" s="83">
        <v>149.4</v>
      </c>
      <c r="F25" s="83">
        <v>143.3</v>
      </c>
      <c r="G25" s="83">
        <v>165.1</v>
      </c>
      <c r="H25" s="83">
        <v>157.4</v>
      </c>
      <c r="I25" s="83">
        <v>156.5</v>
      </c>
      <c r="J25" s="83">
        <v>140.7</v>
      </c>
      <c r="K25" s="83">
        <v>123.3</v>
      </c>
      <c r="L25" s="83">
        <v>115.7</v>
      </c>
      <c r="M25" s="136">
        <v>125.6</v>
      </c>
      <c r="N25" s="208">
        <v>135.1</v>
      </c>
      <c r="O25" s="184">
        <v>101</v>
      </c>
      <c r="P25" s="295">
        <v>100.2</v>
      </c>
      <c r="Q25" s="145">
        <v>123.3</v>
      </c>
    </row>
    <row r="26" spans="1:17" ht="12.75" customHeight="1">
      <c r="A26" s="368"/>
      <c r="B26" s="84" t="s">
        <v>80</v>
      </c>
      <c r="C26" s="85">
        <v>112.6</v>
      </c>
      <c r="D26" s="85">
        <v>92.1</v>
      </c>
      <c r="E26" s="85">
        <v>89.3</v>
      </c>
      <c r="F26" s="85">
        <v>96.2</v>
      </c>
      <c r="G26" s="85">
        <v>96.6</v>
      </c>
      <c r="H26" s="85">
        <v>92</v>
      </c>
      <c r="I26" s="85">
        <v>102</v>
      </c>
      <c r="J26" s="85">
        <v>107.9</v>
      </c>
      <c r="K26" s="85">
        <v>94.2</v>
      </c>
      <c r="L26" s="85">
        <v>89.3</v>
      </c>
      <c r="M26" s="137">
        <v>98.1</v>
      </c>
      <c r="N26" s="85">
        <v>101</v>
      </c>
      <c r="O26" s="222">
        <v>91.6</v>
      </c>
      <c r="P26" s="296">
        <v>84.3</v>
      </c>
      <c r="Q26" s="146">
        <v>91</v>
      </c>
    </row>
    <row r="27" spans="1:17" ht="12.75" customHeight="1">
      <c r="A27" s="368"/>
      <c r="B27" s="84" t="s">
        <v>81</v>
      </c>
      <c r="C27" s="85">
        <v>96.5</v>
      </c>
      <c r="D27" s="85">
        <v>116.2</v>
      </c>
      <c r="E27" s="85">
        <v>90.4</v>
      </c>
      <c r="F27" s="85">
        <v>77.5</v>
      </c>
      <c r="G27" s="85">
        <v>135.3</v>
      </c>
      <c r="H27" s="85">
        <v>94.4</v>
      </c>
      <c r="I27" s="85">
        <v>194.3</v>
      </c>
      <c r="J27" s="85">
        <v>126.4</v>
      </c>
      <c r="K27" s="85">
        <v>113.4</v>
      </c>
      <c r="L27" s="85">
        <v>118.5</v>
      </c>
      <c r="M27" s="137">
        <v>125.3</v>
      </c>
      <c r="N27" s="85">
        <v>133.2</v>
      </c>
      <c r="O27" s="222">
        <v>181.8</v>
      </c>
      <c r="P27" s="296">
        <v>129.5</v>
      </c>
      <c r="Q27" s="146">
        <v>79.1</v>
      </c>
    </row>
    <row r="28" spans="1:17" ht="12.75" customHeight="1">
      <c r="A28" s="368"/>
      <c r="B28" s="84" t="s">
        <v>82</v>
      </c>
      <c r="C28" s="85">
        <v>117</v>
      </c>
      <c r="D28" s="85">
        <v>80.7</v>
      </c>
      <c r="E28" s="85">
        <v>93.4</v>
      </c>
      <c r="F28" s="85">
        <v>112.2</v>
      </c>
      <c r="G28" s="85">
        <v>105.9</v>
      </c>
      <c r="H28" s="85">
        <v>93.1</v>
      </c>
      <c r="I28" s="85">
        <v>91</v>
      </c>
      <c r="J28" s="85">
        <v>104.5</v>
      </c>
      <c r="K28" s="85">
        <v>130.9</v>
      </c>
      <c r="L28" s="85">
        <v>91.7</v>
      </c>
      <c r="M28" s="137">
        <v>97.4</v>
      </c>
      <c r="N28" s="85">
        <v>165.7</v>
      </c>
      <c r="O28" s="222">
        <v>100.9</v>
      </c>
      <c r="P28" s="296">
        <v>107.5</v>
      </c>
      <c r="Q28" s="146">
        <v>78.4</v>
      </c>
    </row>
    <row r="29" spans="1:17" ht="12.75" customHeight="1">
      <c r="A29" s="368"/>
      <c r="B29" s="84" t="s">
        <v>83</v>
      </c>
      <c r="C29" s="85">
        <v>176.8</v>
      </c>
      <c r="D29" s="85">
        <v>101.2</v>
      </c>
      <c r="E29" s="85">
        <v>58</v>
      </c>
      <c r="F29" s="85">
        <v>100.8</v>
      </c>
      <c r="G29" s="85">
        <v>172.4</v>
      </c>
      <c r="H29" s="85">
        <v>124.6</v>
      </c>
      <c r="I29" s="85">
        <v>160.6</v>
      </c>
      <c r="J29" s="85">
        <v>175.5</v>
      </c>
      <c r="K29" s="85">
        <v>106.5</v>
      </c>
      <c r="L29" s="85">
        <v>99</v>
      </c>
      <c r="M29" s="137">
        <v>83</v>
      </c>
      <c r="N29" s="85">
        <v>70.1</v>
      </c>
      <c r="O29" s="222">
        <v>170.6</v>
      </c>
      <c r="P29" s="296">
        <v>155.3</v>
      </c>
      <c r="Q29" s="146">
        <v>186.7</v>
      </c>
    </row>
    <row r="30" spans="1:17" ht="12.75" customHeight="1">
      <c r="A30" s="368"/>
      <c r="B30" s="84" t="s">
        <v>84</v>
      </c>
      <c r="C30" s="85">
        <v>90.6</v>
      </c>
      <c r="D30" s="85">
        <v>136.6</v>
      </c>
      <c r="E30" s="85">
        <v>105.6</v>
      </c>
      <c r="F30" s="85">
        <v>148.2</v>
      </c>
      <c r="G30" s="85">
        <v>181.3</v>
      </c>
      <c r="H30" s="85">
        <v>185.2</v>
      </c>
      <c r="I30" s="85">
        <v>180.2</v>
      </c>
      <c r="J30" s="85">
        <v>237.4</v>
      </c>
      <c r="K30" s="85">
        <v>174.9</v>
      </c>
      <c r="L30" s="85">
        <v>165.1</v>
      </c>
      <c r="M30" s="137">
        <v>181.3</v>
      </c>
      <c r="N30" s="85">
        <v>135.1</v>
      </c>
      <c r="O30" s="222">
        <v>180.4</v>
      </c>
      <c r="P30" s="296">
        <v>152.3</v>
      </c>
      <c r="Q30" s="146">
        <v>146.9</v>
      </c>
    </row>
    <row r="31" spans="1:17" ht="12.75" customHeight="1">
      <c r="A31" s="368"/>
      <c r="B31" s="88" t="s">
        <v>85</v>
      </c>
      <c r="C31" s="89">
        <v>273.5</v>
      </c>
      <c r="D31" s="89">
        <v>241.2</v>
      </c>
      <c r="E31" s="89">
        <v>157.3</v>
      </c>
      <c r="F31" s="89">
        <v>146.8</v>
      </c>
      <c r="G31" s="89">
        <v>260.2</v>
      </c>
      <c r="H31" s="89">
        <v>181.1</v>
      </c>
      <c r="I31" s="89">
        <v>220.8</v>
      </c>
      <c r="J31" s="89">
        <v>244.3</v>
      </c>
      <c r="K31" s="89">
        <v>167.6</v>
      </c>
      <c r="L31" s="89">
        <v>186.5</v>
      </c>
      <c r="M31" s="140">
        <v>266.5</v>
      </c>
      <c r="N31" s="89">
        <v>171.9</v>
      </c>
      <c r="O31" s="222">
        <v>171.6</v>
      </c>
      <c r="P31" s="296">
        <v>176</v>
      </c>
      <c r="Q31" s="146">
        <v>147.2</v>
      </c>
    </row>
    <row r="32" spans="1:17" ht="12.75" customHeight="1">
      <c r="A32" s="369"/>
      <c r="B32" s="93" t="s">
        <v>122</v>
      </c>
      <c r="C32" s="94">
        <v>122.9</v>
      </c>
      <c r="D32" s="94">
        <v>109.1</v>
      </c>
      <c r="E32" s="94">
        <v>102.1</v>
      </c>
      <c r="F32" s="94">
        <v>108.8</v>
      </c>
      <c r="G32" s="94">
        <v>124.7</v>
      </c>
      <c r="H32" s="94">
        <v>113.1</v>
      </c>
      <c r="I32" s="94">
        <v>127.1</v>
      </c>
      <c r="J32" s="94">
        <v>129.2</v>
      </c>
      <c r="K32" s="94">
        <v>111.4</v>
      </c>
      <c r="L32" s="94">
        <v>105.31113518347985</v>
      </c>
      <c r="M32" s="139">
        <v>115</v>
      </c>
      <c r="N32" s="94">
        <v>118.1</v>
      </c>
      <c r="O32" s="221">
        <v>110.5</v>
      </c>
      <c r="P32" s="294">
        <v>101.6</v>
      </c>
      <c r="Q32" s="149">
        <v>103.3</v>
      </c>
    </row>
    <row r="33" spans="1:17" ht="12.75" customHeight="1">
      <c r="A33" s="367" t="s">
        <v>128</v>
      </c>
      <c r="B33" s="82" t="s">
        <v>86</v>
      </c>
      <c r="C33" s="83">
        <v>207.6</v>
      </c>
      <c r="D33" s="83">
        <v>182.6</v>
      </c>
      <c r="E33" s="83">
        <v>183.2</v>
      </c>
      <c r="F33" s="83">
        <v>167.7</v>
      </c>
      <c r="G33" s="83">
        <v>166.5</v>
      </c>
      <c r="H33" s="83">
        <v>151.3</v>
      </c>
      <c r="I33" s="83">
        <v>166</v>
      </c>
      <c r="J33" s="83">
        <v>187.2</v>
      </c>
      <c r="K33" s="83">
        <v>141.9</v>
      </c>
      <c r="L33" s="83">
        <v>139.7</v>
      </c>
      <c r="M33" s="136">
        <v>138.9</v>
      </c>
      <c r="N33" s="208">
        <v>147</v>
      </c>
      <c r="O33" s="184">
        <v>111.6</v>
      </c>
      <c r="P33" s="295">
        <v>121.4</v>
      </c>
      <c r="Q33" s="145">
        <v>111.8</v>
      </c>
    </row>
    <row r="34" spans="1:17" ht="12.75" customHeight="1">
      <c r="A34" s="368"/>
      <c r="B34" s="84" t="s">
        <v>87</v>
      </c>
      <c r="C34" s="85">
        <v>90.9</v>
      </c>
      <c r="D34" s="85">
        <v>86.3</v>
      </c>
      <c r="E34" s="85">
        <v>85.8</v>
      </c>
      <c r="F34" s="85">
        <v>87.3</v>
      </c>
      <c r="G34" s="85">
        <v>99.2</v>
      </c>
      <c r="H34" s="85">
        <v>89.8</v>
      </c>
      <c r="I34" s="85">
        <v>80.3</v>
      </c>
      <c r="J34" s="85">
        <v>88.3</v>
      </c>
      <c r="K34" s="85">
        <v>98.2</v>
      </c>
      <c r="L34" s="85">
        <v>83</v>
      </c>
      <c r="M34" s="137">
        <v>98.9</v>
      </c>
      <c r="N34" s="85">
        <v>102.3</v>
      </c>
      <c r="O34" s="222">
        <v>116.9</v>
      </c>
      <c r="P34" s="296">
        <v>99.9</v>
      </c>
      <c r="Q34" s="146">
        <v>88.1</v>
      </c>
    </row>
    <row r="35" spans="1:17" ht="12.75" customHeight="1">
      <c r="A35" s="368"/>
      <c r="B35" s="84" t="s">
        <v>88</v>
      </c>
      <c r="C35" s="85">
        <v>126.9</v>
      </c>
      <c r="D35" s="85">
        <v>105.1</v>
      </c>
      <c r="E35" s="85">
        <v>172.6</v>
      </c>
      <c r="F35" s="85">
        <v>153.4</v>
      </c>
      <c r="G35" s="85">
        <v>152.7</v>
      </c>
      <c r="H35" s="85">
        <v>153</v>
      </c>
      <c r="I35" s="85">
        <v>192.6</v>
      </c>
      <c r="J35" s="85">
        <v>190.1</v>
      </c>
      <c r="K35" s="85">
        <v>135.9</v>
      </c>
      <c r="L35" s="85">
        <v>119.3</v>
      </c>
      <c r="M35" s="137">
        <v>144.4</v>
      </c>
      <c r="N35" s="85">
        <v>126.8</v>
      </c>
      <c r="O35" s="222">
        <v>134.4</v>
      </c>
      <c r="P35" s="296">
        <v>111.9</v>
      </c>
      <c r="Q35" s="146">
        <v>133.2</v>
      </c>
    </row>
    <row r="36" spans="1:17" ht="12.75" customHeight="1">
      <c r="A36" s="368"/>
      <c r="B36" s="84" t="s">
        <v>89</v>
      </c>
      <c r="C36" s="85">
        <v>138.6</v>
      </c>
      <c r="D36" s="85">
        <v>159.7</v>
      </c>
      <c r="E36" s="85">
        <v>206</v>
      </c>
      <c r="F36" s="85">
        <v>233.8</v>
      </c>
      <c r="G36" s="85">
        <v>190.3</v>
      </c>
      <c r="H36" s="85">
        <v>208.9</v>
      </c>
      <c r="I36" s="85">
        <v>220.9</v>
      </c>
      <c r="J36" s="85">
        <v>234.6</v>
      </c>
      <c r="K36" s="85">
        <v>214.5</v>
      </c>
      <c r="L36" s="85">
        <v>154.9</v>
      </c>
      <c r="M36" s="137">
        <v>198</v>
      </c>
      <c r="N36" s="85">
        <v>201.8</v>
      </c>
      <c r="O36" s="222">
        <v>243.9</v>
      </c>
      <c r="P36" s="296">
        <v>191.6</v>
      </c>
      <c r="Q36" s="146">
        <v>194.8</v>
      </c>
    </row>
    <row r="37" spans="1:17" ht="12.75" customHeight="1">
      <c r="A37" s="368"/>
      <c r="B37" s="84" t="s">
        <v>90</v>
      </c>
      <c r="C37" s="85">
        <v>247.6</v>
      </c>
      <c r="D37" s="85">
        <v>261.7</v>
      </c>
      <c r="E37" s="85">
        <v>269</v>
      </c>
      <c r="F37" s="85">
        <v>508.8</v>
      </c>
      <c r="G37" s="85">
        <v>420.4</v>
      </c>
      <c r="H37" s="85">
        <v>285.4</v>
      </c>
      <c r="I37" s="85">
        <v>402.9</v>
      </c>
      <c r="J37" s="85">
        <v>194.1</v>
      </c>
      <c r="K37" s="85">
        <v>157.5</v>
      </c>
      <c r="L37" s="85">
        <v>105.4</v>
      </c>
      <c r="M37" s="137">
        <v>158</v>
      </c>
      <c r="N37" s="85">
        <v>235.1</v>
      </c>
      <c r="O37" s="222">
        <v>190.3</v>
      </c>
      <c r="P37" s="296">
        <v>187.3</v>
      </c>
      <c r="Q37" s="146">
        <v>134.8</v>
      </c>
    </row>
    <row r="38" spans="1:17" ht="12.75" customHeight="1">
      <c r="A38" s="368"/>
      <c r="B38" s="84" t="s">
        <v>91</v>
      </c>
      <c r="C38" s="85">
        <v>201</v>
      </c>
      <c r="D38" s="85">
        <v>191.8</v>
      </c>
      <c r="E38" s="85">
        <v>221.5</v>
      </c>
      <c r="F38" s="85">
        <v>307.2</v>
      </c>
      <c r="G38" s="85">
        <v>302.4</v>
      </c>
      <c r="H38" s="85">
        <v>204.9</v>
      </c>
      <c r="I38" s="85">
        <v>293.5</v>
      </c>
      <c r="J38" s="85">
        <v>363.7</v>
      </c>
      <c r="K38" s="85">
        <v>219.7</v>
      </c>
      <c r="L38" s="85">
        <v>149.6</v>
      </c>
      <c r="M38" s="137">
        <v>187.9</v>
      </c>
      <c r="N38" s="85">
        <v>162.4</v>
      </c>
      <c r="O38" s="222">
        <v>312.7</v>
      </c>
      <c r="P38" s="296">
        <v>253.7</v>
      </c>
      <c r="Q38" s="146">
        <v>145.9</v>
      </c>
    </row>
    <row r="39" spans="1:17" ht="12.75" customHeight="1">
      <c r="A39" s="369"/>
      <c r="B39" s="93" t="s">
        <v>122</v>
      </c>
      <c r="C39" s="94">
        <v>109.9</v>
      </c>
      <c r="D39" s="94">
        <v>101.2</v>
      </c>
      <c r="E39" s="94">
        <v>113.7</v>
      </c>
      <c r="F39" s="94">
        <v>113.8</v>
      </c>
      <c r="G39" s="94">
        <v>121.3</v>
      </c>
      <c r="H39" s="94">
        <v>110.2</v>
      </c>
      <c r="I39" s="94">
        <v>111.8</v>
      </c>
      <c r="J39" s="94">
        <v>116.7</v>
      </c>
      <c r="K39" s="94">
        <v>111.9</v>
      </c>
      <c r="L39" s="94">
        <v>94.53637571268084</v>
      </c>
      <c r="M39" s="139">
        <v>112.2</v>
      </c>
      <c r="N39" s="94">
        <v>114.3</v>
      </c>
      <c r="O39" s="221">
        <v>125.5</v>
      </c>
      <c r="P39" s="294">
        <v>108.2</v>
      </c>
      <c r="Q39" s="149">
        <v>99.7</v>
      </c>
    </row>
    <row r="40" spans="1:17" ht="12.75" customHeight="1">
      <c r="A40" s="367" t="s">
        <v>129</v>
      </c>
      <c r="B40" s="82" t="s">
        <v>92</v>
      </c>
      <c r="C40" s="83">
        <v>131.6</v>
      </c>
      <c r="D40" s="83">
        <v>99.2</v>
      </c>
      <c r="E40" s="83">
        <v>150.5</v>
      </c>
      <c r="F40" s="83">
        <v>203</v>
      </c>
      <c r="G40" s="83">
        <v>102.2</v>
      </c>
      <c r="H40" s="83">
        <v>201.4</v>
      </c>
      <c r="I40" s="83">
        <v>214.2</v>
      </c>
      <c r="J40" s="83">
        <v>160.7</v>
      </c>
      <c r="K40" s="83">
        <v>116.4</v>
      </c>
      <c r="L40" s="83">
        <v>181.2</v>
      </c>
      <c r="M40" s="136">
        <v>120.4</v>
      </c>
      <c r="N40" s="208">
        <v>119.5</v>
      </c>
      <c r="O40" s="184">
        <v>133.6</v>
      </c>
      <c r="P40" s="295">
        <v>102.6</v>
      </c>
      <c r="Q40" s="145">
        <v>103.1</v>
      </c>
    </row>
    <row r="41" spans="1:17" ht="12.75" customHeight="1">
      <c r="A41" s="368"/>
      <c r="B41" s="84" t="s">
        <v>93</v>
      </c>
      <c r="C41" s="85">
        <v>130.1</v>
      </c>
      <c r="D41" s="85">
        <v>201.1</v>
      </c>
      <c r="E41" s="85">
        <v>97.4</v>
      </c>
      <c r="F41" s="85">
        <v>113.3</v>
      </c>
      <c r="G41" s="85">
        <v>74.8</v>
      </c>
      <c r="H41" s="85">
        <v>104.8</v>
      </c>
      <c r="I41" s="85">
        <v>128.4</v>
      </c>
      <c r="J41" s="85">
        <v>192.2</v>
      </c>
      <c r="K41" s="85">
        <v>141.9</v>
      </c>
      <c r="L41" s="85">
        <v>122</v>
      </c>
      <c r="M41" s="137">
        <v>193.6</v>
      </c>
      <c r="N41" s="85">
        <v>156.8</v>
      </c>
      <c r="O41" s="222">
        <v>100.3</v>
      </c>
      <c r="P41" s="296">
        <v>136.1</v>
      </c>
      <c r="Q41" s="146">
        <v>93.5</v>
      </c>
    </row>
    <row r="42" spans="1:17" ht="12.75" customHeight="1">
      <c r="A42" s="368"/>
      <c r="B42" s="84" t="s">
        <v>94</v>
      </c>
      <c r="C42" s="85">
        <v>220.4</v>
      </c>
      <c r="D42" s="85">
        <v>208.8</v>
      </c>
      <c r="E42" s="85">
        <v>179.1</v>
      </c>
      <c r="F42" s="85">
        <v>170.9</v>
      </c>
      <c r="G42" s="85">
        <v>162.4</v>
      </c>
      <c r="H42" s="85">
        <v>190.9</v>
      </c>
      <c r="I42" s="85">
        <v>136.3</v>
      </c>
      <c r="J42" s="85">
        <v>181.7</v>
      </c>
      <c r="K42" s="85">
        <v>168.7</v>
      </c>
      <c r="L42" s="85">
        <v>168.3</v>
      </c>
      <c r="M42" s="137">
        <v>153.5</v>
      </c>
      <c r="N42" s="85">
        <v>180.1</v>
      </c>
      <c r="O42" s="222">
        <v>292.5</v>
      </c>
      <c r="P42" s="296">
        <v>234.4</v>
      </c>
      <c r="Q42" s="146">
        <v>131.8</v>
      </c>
    </row>
    <row r="43" spans="1:17" ht="12.75" customHeight="1">
      <c r="A43" s="368"/>
      <c r="B43" s="84" t="s">
        <v>95</v>
      </c>
      <c r="C43" s="85">
        <v>132.9</v>
      </c>
      <c r="D43" s="85">
        <v>144.3</v>
      </c>
      <c r="E43" s="85">
        <v>122.1</v>
      </c>
      <c r="F43" s="85">
        <v>138.2</v>
      </c>
      <c r="G43" s="85">
        <v>147</v>
      </c>
      <c r="H43" s="85">
        <v>165.7</v>
      </c>
      <c r="I43" s="85">
        <v>144.9</v>
      </c>
      <c r="J43" s="85">
        <v>132.3</v>
      </c>
      <c r="K43" s="85">
        <v>107.6</v>
      </c>
      <c r="L43" s="85">
        <v>111.6</v>
      </c>
      <c r="M43" s="137">
        <v>172</v>
      </c>
      <c r="N43" s="85">
        <v>161.5</v>
      </c>
      <c r="O43" s="222">
        <v>190</v>
      </c>
      <c r="P43" s="296">
        <v>178.9</v>
      </c>
      <c r="Q43" s="146">
        <v>158.6</v>
      </c>
    </row>
    <row r="44" spans="1:17" ht="12.75" customHeight="1">
      <c r="A44" s="368"/>
      <c r="B44" s="84" t="s">
        <v>96</v>
      </c>
      <c r="C44" s="85">
        <v>137.3</v>
      </c>
      <c r="D44" s="85">
        <v>143.5</v>
      </c>
      <c r="E44" s="85">
        <v>170.8</v>
      </c>
      <c r="F44" s="85">
        <v>192</v>
      </c>
      <c r="G44" s="85">
        <v>222.2</v>
      </c>
      <c r="H44" s="85">
        <v>206.1</v>
      </c>
      <c r="I44" s="85">
        <v>159.2</v>
      </c>
      <c r="J44" s="85">
        <v>117.7</v>
      </c>
      <c r="K44" s="85">
        <v>125.5</v>
      </c>
      <c r="L44" s="85">
        <v>124.7</v>
      </c>
      <c r="M44" s="137">
        <v>114.1</v>
      </c>
      <c r="N44" s="85">
        <v>150.4</v>
      </c>
      <c r="O44" s="222">
        <v>130.6</v>
      </c>
      <c r="P44" s="296">
        <v>114.3</v>
      </c>
      <c r="Q44" s="146">
        <v>142</v>
      </c>
    </row>
    <row r="45" spans="1:17" ht="12.75" customHeight="1">
      <c r="A45" s="369"/>
      <c r="B45" s="93" t="s">
        <v>122</v>
      </c>
      <c r="C45" s="94">
        <v>149.9</v>
      </c>
      <c r="D45" s="94">
        <v>158.2</v>
      </c>
      <c r="E45" s="94">
        <v>139.6</v>
      </c>
      <c r="F45" s="94">
        <v>153.8</v>
      </c>
      <c r="G45" s="94">
        <v>153.7</v>
      </c>
      <c r="H45" s="94">
        <v>175.1</v>
      </c>
      <c r="I45" s="94">
        <v>148.7</v>
      </c>
      <c r="J45" s="94">
        <v>143.9</v>
      </c>
      <c r="K45" s="94">
        <v>123.2</v>
      </c>
      <c r="L45" s="94">
        <v>127.84445088905659</v>
      </c>
      <c r="M45" s="139">
        <v>158.4</v>
      </c>
      <c r="N45" s="94">
        <v>160.3</v>
      </c>
      <c r="O45" s="221">
        <v>186.9</v>
      </c>
      <c r="P45" s="294">
        <v>170.8</v>
      </c>
      <c r="Q45" s="149">
        <v>144.2</v>
      </c>
    </row>
    <row r="46" spans="1:17" ht="12.75" customHeight="1">
      <c r="A46" s="367" t="s">
        <v>130</v>
      </c>
      <c r="B46" s="82" t="s">
        <v>97</v>
      </c>
      <c r="C46" s="83">
        <v>158.5</v>
      </c>
      <c r="D46" s="83">
        <v>173.6</v>
      </c>
      <c r="E46" s="83">
        <v>144.4</v>
      </c>
      <c r="F46" s="83">
        <v>202.9</v>
      </c>
      <c r="G46" s="83">
        <v>234.3</v>
      </c>
      <c r="H46" s="83">
        <v>176</v>
      </c>
      <c r="I46" s="83">
        <v>177.5</v>
      </c>
      <c r="J46" s="83">
        <v>213.6</v>
      </c>
      <c r="K46" s="83">
        <v>185.8</v>
      </c>
      <c r="L46" s="83">
        <v>132.2</v>
      </c>
      <c r="M46" s="136">
        <v>240.8</v>
      </c>
      <c r="N46" s="208">
        <v>198.3</v>
      </c>
      <c r="O46" s="184">
        <v>207</v>
      </c>
      <c r="P46" s="295">
        <v>152.9</v>
      </c>
      <c r="Q46" s="145">
        <v>145.3</v>
      </c>
    </row>
    <row r="47" spans="1:17" ht="12.75" customHeight="1">
      <c r="A47" s="368"/>
      <c r="B47" s="84" t="s">
        <v>98</v>
      </c>
      <c r="C47" s="85">
        <v>189.6</v>
      </c>
      <c r="D47" s="85">
        <v>122.4</v>
      </c>
      <c r="E47" s="85">
        <v>242.6</v>
      </c>
      <c r="F47" s="85">
        <v>233.6</v>
      </c>
      <c r="G47" s="85">
        <v>240.5</v>
      </c>
      <c r="H47" s="85">
        <v>223.2</v>
      </c>
      <c r="I47" s="85">
        <v>243.8</v>
      </c>
      <c r="J47" s="85">
        <v>253</v>
      </c>
      <c r="K47" s="85">
        <v>283.8</v>
      </c>
      <c r="L47" s="85">
        <v>226.6</v>
      </c>
      <c r="M47" s="137">
        <v>271.3</v>
      </c>
      <c r="N47" s="85">
        <v>231</v>
      </c>
      <c r="O47" s="222">
        <v>209.3</v>
      </c>
      <c r="P47" s="296">
        <v>203.3</v>
      </c>
      <c r="Q47" s="146">
        <v>137.2</v>
      </c>
    </row>
    <row r="48" spans="1:17" ht="12.75" customHeight="1">
      <c r="A48" s="368"/>
      <c r="B48" s="84" t="s">
        <v>99</v>
      </c>
      <c r="C48" s="85">
        <v>189.6</v>
      </c>
      <c r="D48" s="85">
        <v>226.3</v>
      </c>
      <c r="E48" s="85">
        <v>246.1</v>
      </c>
      <c r="F48" s="85">
        <v>179.8</v>
      </c>
      <c r="G48" s="85">
        <v>208.6</v>
      </c>
      <c r="H48" s="85">
        <v>157.5</v>
      </c>
      <c r="I48" s="85">
        <v>160.7</v>
      </c>
      <c r="J48" s="85">
        <v>273.7</v>
      </c>
      <c r="K48" s="85">
        <v>131.3</v>
      </c>
      <c r="L48" s="85">
        <v>140.2</v>
      </c>
      <c r="M48" s="137">
        <v>129.2</v>
      </c>
      <c r="N48" s="85">
        <v>140</v>
      </c>
      <c r="O48" s="222">
        <v>243</v>
      </c>
      <c r="P48" s="296">
        <v>254.3</v>
      </c>
      <c r="Q48" s="146">
        <v>189</v>
      </c>
    </row>
    <row r="49" spans="1:17" ht="12.75" customHeight="1">
      <c r="A49" s="368"/>
      <c r="B49" s="84" t="s">
        <v>100</v>
      </c>
      <c r="C49" s="85">
        <v>156.3</v>
      </c>
      <c r="D49" s="85">
        <v>118.1</v>
      </c>
      <c r="E49" s="85">
        <v>188.9</v>
      </c>
      <c r="F49" s="85">
        <v>366.6</v>
      </c>
      <c r="G49" s="85">
        <v>140.3</v>
      </c>
      <c r="H49" s="85">
        <v>234.5</v>
      </c>
      <c r="I49" s="85">
        <v>217</v>
      </c>
      <c r="J49" s="85">
        <v>230.6</v>
      </c>
      <c r="K49" s="85">
        <v>194.2</v>
      </c>
      <c r="L49" s="85">
        <v>218.4</v>
      </c>
      <c r="M49" s="137">
        <v>333.2</v>
      </c>
      <c r="N49" s="85">
        <v>251</v>
      </c>
      <c r="O49" s="222">
        <v>195.4</v>
      </c>
      <c r="P49" s="296">
        <v>171.5</v>
      </c>
      <c r="Q49" s="146">
        <v>212.7</v>
      </c>
    </row>
    <row r="50" spans="1:17" ht="12.75" customHeight="1">
      <c r="A50" s="369"/>
      <c r="B50" s="93" t="s">
        <v>122</v>
      </c>
      <c r="C50" s="94">
        <v>175</v>
      </c>
      <c r="D50" s="94">
        <v>151.3</v>
      </c>
      <c r="E50" s="94">
        <v>206.2</v>
      </c>
      <c r="F50" s="94">
        <v>239.6</v>
      </c>
      <c r="G50" s="94">
        <v>217.1</v>
      </c>
      <c r="H50" s="94">
        <v>201.2</v>
      </c>
      <c r="I50" s="94">
        <v>208.6</v>
      </c>
      <c r="J50" s="94">
        <v>239.6</v>
      </c>
      <c r="K50" s="94">
        <v>217.6</v>
      </c>
      <c r="L50" s="94">
        <v>180.37913404859432</v>
      </c>
      <c r="M50" s="139">
        <v>251.4</v>
      </c>
      <c r="N50" s="94">
        <v>211.9</v>
      </c>
      <c r="O50" s="221">
        <v>209.6</v>
      </c>
      <c r="P50" s="294">
        <v>187.8</v>
      </c>
      <c r="Q50" s="149">
        <v>158.8</v>
      </c>
    </row>
    <row r="51" spans="1:17" ht="12.75" customHeight="1">
      <c r="A51" s="367" t="s">
        <v>131</v>
      </c>
      <c r="B51" s="82" t="s">
        <v>101</v>
      </c>
      <c r="C51" s="83">
        <v>120.7</v>
      </c>
      <c r="D51" s="83">
        <v>105</v>
      </c>
      <c r="E51" s="83">
        <v>97.3</v>
      </c>
      <c r="F51" s="83">
        <v>107.1</v>
      </c>
      <c r="G51" s="83">
        <v>134.1</v>
      </c>
      <c r="H51" s="83">
        <v>124.9</v>
      </c>
      <c r="I51" s="83">
        <v>134</v>
      </c>
      <c r="J51" s="83">
        <v>130</v>
      </c>
      <c r="K51" s="83">
        <v>111.5</v>
      </c>
      <c r="L51" s="83">
        <v>117.4</v>
      </c>
      <c r="M51" s="136">
        <v>152.6</v>
      </c>
      <c r="N51" s="208">
        <v>151.2</v>
      </c>
      <c r="O51" s="184">
        <v>118.9</v>
      </c>
      <c r="P51" s="295">
        <v>105.6</v>
      </c>
      <c r="Q51" s="145">
        <v>104.8</v>
      </c>
    </row>
    <row r="52" spans="1:17" ht="12.75" customHeight="1">
      <c r="A52" s="368"/>
      <c r="B52" s="84" t="s">
        <v>102</v>
      </c>
      <c r="C52" s="85">
        <v>117.1</v>
      </c>
      <c r="D52" s="85">
        <v>169.9</v>
      </c>
      <c r="E52" s="85">
        <v>94.4</v>
      </c>
      <c r="F52" s="85">
        <v>180.7</v>
      </c>
      <c r="G52" s="85">
        <v>204.8</v>
      </c>
      <c r="H52" s="85">
        <v>120.3</v>
      </c>
      <c r="I52" s="85">
        <v>121.8</v>
      </c>
      <c r="J52" s="85">
        <v>146.6</v>
      </c>
      <c r="K52" s="85">
        <v>96.7</v>
      </c>
      <c r="L52" s="85">
        <v>130.6</v>
      </c>
      <c r="M52" s="137">
        <v>183.5</v>
      </c>
      <c r="N52" s="85">
        <v>161.6</v>
      </c>
      <c r="O52" s="222">
        <v>130.3</v>
      </c>
      <c r="P52" s="296">
        <v>118.2</v>
      </c>
      <c r="Q52" s="146">
        <v>67.4</v>
      </c>
    </row>
    <row r="53" spans="1:17" ht="12.75" customHeight="1">
      <c r="A53" s="368"/>
      <c r="B53" s="84" t="s">
        <v>103</v>
      </c>
      <c r="C53" s="85">
        <v>102.2</v>
      </c>
      <c r="D53" s="85">
        <v>113.4</v>
      </c>
      <c r="E53" s="85">
        <v>121.2</v>
      </c>
      <c r="F53" s="85">
        <v>205.3</v>
      </c>
      <c r="G53" s="85">
        <v>160.8</v>
      </c>
      <c r="H53" s="85">
        <v>105.8</v>
      </c>
      <c r="I53" s="85">
        <v>143</v>
      </c>
      <c r="J53" s="85">
        <v>175.6</v>
      </c>
      <c r="K53" s="85">
        <v>216.7</v>
      </c>
      <c r="L53" s="85">
        <v>181.9</v>
      </c>
      <c r="M53" s="137">
        <v>213.4</v>
      </c>
      <c r="N53" s="85">
        <v>188</v>
      </c>
      <c r="O53" s="222">
        <v>170.8</v>
      </c>
      <c r="P53" s="296">
        <v>191.8</v>
      </c>
      <c r="Q53" s="146">
        <v>196.5</v>
      </c>
    </row>
    <row r="54" spans="1:17" ht="12.75" customHeight="1">
      <c r="A54" s="368"/>
      <c r="B54" s="86" t="s">
        <v>104</v>
      </c>
      <c r="C54" s="87">
        <v>119.9</v>
      </c>
      <c r="D54" s="87">
        <v>182.2</v>
      </c>
      <c r="E54" s="87">
        <v>170.5</v>
      </c>
      <c r="F54" s="87">
        <v>247.9</v>
      </c>
      <c r="G54" s="87">
        <v>192.8</v>
      </c>
      <c r="H54" s="87">
        <v>183.9</v>
      </c>
      <c r="I54" s="87">
        <v>218.4</v>
      </c>
      <c r="J54" s="87">
        <v>200.5</v>
      </c>
      <c r="K54" s="87">
        <v>203</v>
      </c>
      <c r="L54" s="87">
        <v>225.4</v>
      </c>
      <c r="M54" s="138">
        <v>176.5</v>
      </c>
      <c r="N54" s="87">
        <v>215.7</v>
      </c>
      <c r="O54" s="222">
        <v>211.4</v>
      </c>
      <c r="P54" s="296">
        <v>246.6</v>
      </c>
      <c r="Q54" s="146">
        <v>228.2</v>
      </c>
    </row>
    <row r="55" spans="1:17" ht="12.75" customHeight="1">
      <c r="A55" s="368"/>
      <c r="B55" s="84" t="s">
        <v>105</v>
      </c>
      <c r="C55" s="85">
        <v>142.4</v>
      </c>
      <c r="D55" s="85">
        <v>165.3</v>
      </c>
      <c r="E55" s="85">
        <v>238.6</v>
      </c>
      <c r="F55" s="85">
        <v>246.8</v>
      </c>
      <c r="G55" s="85">
        <v>165.5</v>
      </c>
      <c r="H55" s="85">
        <v>236.4</v>
      </c>
      <c r="I55" s="85">
        <v>256.2</v>
      </c>
      <c r="J55" s="85">
        <v>255.1</v>
      </c>
      <c r="K55" s="85">
        <v>189.8</v>
      </c>
      <c r="L55" s="85">
        <v>150.4</v>
      </c>
      <c r="M55" s="137">
        <v>109.5</v>
      </c>
      <c r="N55" s="85">
        <v>101.4</v>
      </c>
      <c r="O55" s="222">
        <v>115.1</v>
      </c>
      <c r="P55" s="296">
        <v>180.4</v>
      </c>
      <c r="Q55" s="146">
        <v>202.1</v>
      </c>
    </row>
    <row r="56" spans="1:17" ht="12.75" customHeight="1">
      <c r="A56" s="368"/>
      <c r="B56" s="84" t="s">
        <v>106</v>
      </c>
      <c r="C56" s="85">
        <v>246.6</v>
      </c>
      <c r="D56" s="85">
        <v>181.8</v>
      </c>
      <c r="E56" s="85">
        <v>136.2</v>
      </c>
      <c r="F56" s="85">
        <v>164.4</v>
      </c>
      <c r="G56" s="85">
        <v>178.3</v>
      </c>
      <c r="H56" s="85">
        <v>190.2</v>
      </c>
      <c r="I56" s="85">
        <v>178.5</v>
      </c>
      <c r="J56" s="85">
        <v>194.5</v>
      </c>
      <c r="K56" s="85">
        <v>126</v>
      </c>
      <c r="L56" s="85">
        <v>136.1</v>
      </c>
      <c r="M56" s="137">
        <v>142</v>
      </c>
      <c r="N56" s="85">
        <v>184.7</v>
      </c>
      <c r="O56" s="222">
        <v>161.2</v>
      </c>
      <c r="P56" s="296">
        <v>173.4</v>
      </c>
      <c r="Q56" s="146">
        <v>157</v>
      </c>
    </row>
    <row r="57" spans="1:17" ht="12.75" customHeight="1">
      <c r="A57" s="368"/>
      <c r="B57" s="84" t="s">
        <v>107</v>
      </c>
      <c r="C57" s="85">
        <v>100</v>
      </c>
      <c r="D57" s="85">
        <v>91.9</v>
      </c>
      <c r="E57" s="85">
        <v>185.8</v>
      </c>
      <c r="F57" s="85">
        <v>231.8</v>
      </c>
      <c r="G57" s="85">
        <v>283</v>
      </c>
      <c r="H57" s="85">
        <v>282</v>
      </c>
      <c r="I57" s="85">
        <v>184.9</v>
      </c>
      <c r="J57" s="85">
        <v>133.9</v>
      </c>
      <c r="K57" s="85">
        <v>117.6</v>
      </c>
      <c r="L57" s="85">
        <v>161.2</v>
      </c>
      <c r="M57" s="137">
        <v>191.8</v>
      </c>
      <c r="N57" s="85">
        <v>80.2</v>
      </c>
      <c r="O57" s="222">
        <v>192.5</v>
      </c>
      <c r="P57" s="296">
        <v>164</v>
      </c>
      <c r="Q57" s="146">
        <v>202.1</v>
      </c>
    </row>
    <row r="58" spans="1:17" ht="12.75" customHeight="1">
      <c r="A58" s="368"/>
      <c r="B58" s="84" t="s">
        <v>108</v>
      </c>
      <c r="C58" s="85">
        <v>55.5</v>
      </c>
      <c r="D58" s="85">
        <v>78.8</v>
      </c>
      <c r="E58" s="85">
        <v>60.6</v>
      </c>
      <c r="F58" s="85">
        <v>85.7</v>
      </c>
      <c r="G58" s="85">
        <v>104.1</v>
      </c>
      <c r="H58" s="85">
        <v>62.7</v>
      </c>
      <c r="I58" s="85">
        <v>76.5</v>
      </c>
      <c r="J58" s="85">
        <v>39.3</v>
      </c>
      <c r="K58" s="85">
        <v>58.7</v>
      </c>
      <c r="L58" s="85">
        <v>96.3</v>
      </c>
      <c r="M58" s="137">
        <v>105</v>
      </c>
      <c r="N58" s="85">
        <v>82.2</v>
      </c>
      <c r="O58" s="222">
        <v>70.8</v>
      </c>
      <c r="P58" s="296">
        <v>61.5</v>
      </c>
      <c r="Q58" s="146">
        <v>72.9</v>
      </c>
    </row>
    <row r="59" spans="1:17" ht="12.75" customHeight="1" thickBot="1">
      <c r="A59" s="371"/>
      <c r="B59" s="91" t="s">
        <v>122</v>
      </c>
      <c r="C59" s="92">
        <v>121.3</v>
      </c>
      <c r="D59" s="92">
        <v>120.9</v>
      </c>
      <c r="E59" s="92">
        <v>114.4</v>
      </c>
      <c r="F59" s="92">
        <v>142.4</v>
      </c>
      <c r="G59" s="92">
        <v>152.9</v>
      </c>
      <c r="H59" s="92">
        <v>137.2</v>
      </c>
      <c r="I59" s="92">
        <v>144.7</v>
      </c>
      <c r="J59" s="92">
        <v>141.7</v>
      </c>
      <c r="K59" s="92">
        <v>126.6</v>
      </c>
      <c r="L59" s="92">
        <v>133.7760666254581</v>
      </c>
      <c r="M59" s="135">
        <v>156.1</v>
      </c>
      <c r="N59" s="92">
        <v>148.7</v>
      </c>
      <c r="O59" s="92">
        <v>129.7</v>
      </c>
      <c r="P59" s="299">
        <v>126.6</v>
      </c>
      <c r="Q59" s="142">
        <v>125.3</v>
      </c>
    </row>
    <row r="60" spans="1:17" ht="12.75" customHeight="1" thickBot="1" thickTop="1">
      <c r="A60" s="372" t="s">
        <v>132</v>
      </c>
      <c r="B60" s="373"/>
      <c r="C60" s="95">
        <v>89.9</v>
      </c>
      <c r="D60" s="95">
        <v>89.2</v>
      </c>
      <c r="E60" s="95">
        <v>88.5</v>
      </c>
      <c r="F60" s="95">
        <v>92.3</v>
      </c>
      <c r="G60" s="95">
        <v>104.1</v>
      </c>
      <c r="H60" s="95">
        <v>102.3</v>
      </c>
      <c r="I60" s="95">
        <v>99.8</v>
      </c>
      <c r="J60" s="95">
        <v>101.9</v>
      </c>
      <c r="K60" s="95">
        <v>97.5</v>
      </c>
      <c r="L60" s="95">
        <v>89.3</v>
      </c>
      <c r="M60" s="141">
        <v>104.8</v>
      </c>
      <c r="N60" s="95">
        <v>102.2</v>
      </c>
      <c r="O60" s="95">
        <v>104.5</v>
      </c>
      <c r="P60" s="300">
        <v>94.8</v>
      </c>
      <c r="Q60" s="143">
        <v>90.6</v>
      </c>
    </row>
    <row r="61" spans="1:2" ht="12">
      <c r="A61" s="90"/>
      <c r="B61" s="90"/>
    </row>
    <row r="62" ht="12">
      <c r="A62" s="90"/>
    </row>
    <row r="63" ht="12">
      <c r="A63" s="90"/>
    </row>
    <row r="64" ht="12">
      <c r="A64" s="90"/>
    </row>
    <row r="65" ht="12">
      <c r="A65" s="90"/>
    </row>
    <row r="66" ht="12">
      <c r="A66" s="90"/>
    </row>
    <row r="67" ht="12">
      <c r="A67" s="90"/>
    </row>
    <row r="68" ht="12">
      <c r="A68" s="90"/>
    </row>
    <row r="69" ht="12">
      <c r="A69" s="90"/>
    </row>
    <row r="70" ht="12">
      <c r="A70" s="90"/>
    </row>
    <row r="71" ht="12">
      <c r="A71" s="90"/>
    </row>
    <row r="72" ht="12">
      <c r="A72" s="90"/>
    </row>
    <row r="73" ht="12">
      <c r="A73" s="90"/>
    </row>
  </sheetData>
  <sheetProtection/>
  <mergeCells count="12">
    <mergeCell ref="A51:A59"/>
    <mergeCell ref="A60:B60"/>
    <mergeCell ref="A15:A24"/>
    <mergeCell ref="A25:A32"/>
    <mergeCell ref="A33:A39"/>
    <mergeCell ref="A40:A45"/>
    <mergeCell ref="A1:Q1"/>
    <mergeCell ref="A4:A5"/>
    <mergeCell ref="A6:A12"/>
    <mergeCell ref="N2:Q2"/>
    <mergeCell ref="A13:A14"/>
    <mergeCell ref="A46:A50"/>
  </mergeCells>
  <printOptions/>
  <pageMargins left="0.5118110236220472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13" customWidth="1"/>
    <col min="2" max="2" width="8.25390625" style="113" customWidth="1"/>
    <col min="3" max="14" width="6.375" style="113" customWidth="1"/>
    <col min="15" max="17" width="6.375" style="75" customWidth="1"/>
    <col min="18" max="16384" width="9.125" style="76" customWidth="1"/>
  </cols>
  <sheetData>
    <row r="1" spans="1:17" s="72" customFormat="1" ht="13.5">
      <c r="A1" s="386" t="s">
        <v>334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12.75" customHeight="1" thickBot="1">
      <c r="A2" s="163" t="s">
        <v>59</v>
      </c>
      <c r="B2" s="163"/>
      <c r="C2" s="96"/>
      <c r="D2" s="96"/>
      <c r="E2" s="96"/>
      <c r="F2" s="96"/>
      <c r="G2" s="96"/>
      <c r="H2" s="97"/>
      <c r="I2" s="97"/>
      <c r="J2" s="98"/>
      <c r="K2" s="98"/>
      <c r="L2" s="163"/>
      <c r="M2" s="387" t="s">
        <v>263</v>
      </c>
      <c r="N2" s="387"/>
      <c r="O2" s="387"/>
      <c r="P2" s="387"/>
      <c r="Q2" s="387"/>
    </row>
    <row r="3" spans="1:17" ht="47.25" thickBot="1">
      <c r="A3" s="77" t="s">
        <v>109</v>
      </c>
      <c r="B3" s="78" t="s">
        <v>199</v>
      </c>
      <c r="C3" s="79" t="s">
        <v>110</v>
      </c>
      <c r="D3" s="79" t="s">
        <v>111</v>
      </c>
      <c r="E3" s="79" t="s">
        <v>112</v>
      </c>
      <c r="F3" s="79" t="s">
        <v>113</v>
      </c>
      <c r="G3" s="79" t="s">
        <v>114</v>
      </c>
      <c r="H3" s="79" t="s">
        <v>115</v>
      </c>
      <c r="I3" s="79" t="s">
        <v>116</v>
      </c>
      <c r="J3" s="79" t="s">
        <v>117</v>
      </c>
      <c r="K3" s="79" t="s">
        <v>118</v>
      </c>
      <c r="L3" s="99" t="s">
        <v>119</v>
      </c>
      <c r="M3" s="99" t="s">
        <v>133</v>
      </c>
      <c r="N3" s="99" t="s">
        <v>209</v>
      </c>
      <c r="O3" s="79" t="s">
        <v>332</v>
      </c>
      <c r="P3" s="99" t="s">
        <v>356</v>
      </c>
      <c r="Q3" s="100" t="s">
        <v>402</v>
      </c>
    </row>
    <row r="4" spans="1:17" ht="14.25" customHeight="1" thickTop="1">
      <c r="A4" s="365" t="s">
        <v>121</v>
      </c>
      <c r="B4" s="80" t="s">
        <v>121</v>
      </c>
      <c r="C4" s="101">
        <v>99.7</v>
      </c>
      <c r="D4" s="101">
        <v>99.6</v>
      </c>
      <c r="E4" s="101">
        <v>99.7</v>
      </c>
      <c r="F4" s="101">
        <v>99.6</v>
      </c>
      <c r="G4" s="101">
        <v>99.7</v>
      </c>
      <c r="H4" s="101">
        <v>99.4</v>
      </c>
      <c r="I4" s="101">
        <v>99.4</v>
      </c>
      <c r="J4" s="102">
        <v>99.3</v>
      </c>
      <c r="K4" s="102">
        <v>99.5</v>
      </c>
      <c r="L4" s="103">
        <v>99.4</v>
      </c>
      <c r="M4" s="103">
        <v>99.1</v>
      </c>
      <c r="N4" s="103">
        <v>99.3</v>
      </c>
      <c r="O4" s="220">
        <v>99</v>
      </c>
      <c r="P4" s="293">
        <v>99.1</v>
      </c>
      <c r="Q4" s="144">
        <v>99.3</v>
      </c>
    </row>
    <row r="5" spans="1:17" ht="18.75" customHeight="1">
      <c r="A5" s="366"/>
      <c r="B5" s="91" t="s">
        <v>122</v>
      </c>
      <c r="C5" s="114">
        <v>99.7</v>
      </c>
      <c r="D5" s="114">
        <v>99.6</v>
      </c>
      <c r="E5" s="114">
        <v>99.7</v>
      </c>
      <c r="F5" s="114">
        <v>99.6</v>
      </c>
      <c r="G5" s="114">
        <v>99.7</v>
      </c>
      <c r="H5" s="114">
        <v>99.4</v>
      </c>
      <c r="I5" s="114">
        <v>99.4</v>
      </c>
      <c r="J5" s="114">
        <f>J4</f>
        <v>99.3</v>
      </c>
      <c r="K5" s="114">
        <v>99.5</v>
      </c>
      <c r="L5" s="115">
        <v>99.4</v>
      </c>
      <c r="M5" s="115">
        <v>99.1</v>
      </c>
      <c r="N5" s="116">
        <v>99.3</v>
      </c>
      <c r="O5" s="221">
        <v>99</v>
      </c>
      <c r="P5" s="294">
        <v>99.1</v>
      </c>
      <c r="Q5" s="149">
        <v>99.3</v>
      </c>
    </row>
    <row r="6" spans="1:17" ht="12.75" customHeight="1">
      <c r="A6" s="380" t="s">
        <v>123</v>
      </c>
      <c r="B6" s="82" t="s">
        <v>124</v>
      </c>
      <c r="C6" s="104">
        <v>99.5</v>
      </c>
      <c r="D6" s="104">
        <v>98.9</v>
      </c>
      <c r="E6" s="104">
        <v>98.9</v>
      </c>
      <c r="F6" s="104">
        <v>98.1</v>
      </c>
      <c r="G6" s="104">
        <v>97.4</v>
      </c>
      <c r="H6" s="104">
        <v>97.1</v>
      </c>
      <c r="I6" s="104">
        <v>97.2</v>
      </c>
      <c r="J6" s="105">
        <v>95.4</v>
      </c>
      <c r="K6" s="105">
        <v>94.4</v>
      </c>
      <c r="L6" s="106">
        <v>93</v>
      </c>
      <c r="M6" s="106">
        <v>89.7</v>
      </c>
      <c r="N6" s="112">
        <v>86.3</v>
      </c>
      <c r="O6" s="184">
        <v>83.3</v>
      </c>
      <c r="P6" s="295">
        <v>87.2</v>
      </c>
      <c r="Q6" s="145">
        <v>87.5</v>
      </c>
    </row>
    <row r="7" spans="1:17" ht="12.75" customHeight="1">
      <c r="A7" s="381"/>
      <c r="B7" s="84" t="s">
        <v>64</v>
      </c>
      <c r="C7" s="107">
        <v>98.7</v>
      </c>
      <c r="D7" s="107">
        <v>99.1</v>
      </c>
      <c r="E7" s="107">
        <v>98.7</v>
      </c>
      <c r="F7" s="107">
        <v>98.1</v>
      </c>
      <c r="G7" s="107">
        <v>97.1</v>
      </c>
      <c r="H7" s="107">
        <v>97.7</v>
      </c>
      <c r="I7" s="107">
        <v>98.4</v>
      </c>
      <c r="J7" s="108">
        <v>98.3</v>
      </c>
      <c r="K7" s="108">
        <v>98.2</v>
      </c>
      <c r="L7" s="109">
        <v>98</v>
      </c>
      <c r="M7" s="109">
        <v>98.3</v>
      </c>
      <c r="N7" s="109">
        <v>98.6</v>
      </c>
      <c r="O7" s="222">
        <v>97.9</v>
      </c>
      <c r="P7" s="296">
        <v>97.4</v>
      </c>
      <c r="Q7" s="146">
        <v>97.1</v>
      </c>
    </row>
    <row r="8" spans="1:17" ht="12.75" customHeight="1">
      <c r="A8" s="381"/>
      <c r="B8" s="86" t="s">
        <v>65</v>
      </c>
      <c r="C8" s="107">
        <v>96.8</v>
      </c>
      <c r="D8" s="107">
        <v>96.8</v>
      </c>
      <c r="E8" s="107">
        <v>97.1</v>
      </c>
      <c r="F8" s="107">
        <v>97.7</v>
      </c>
      <c r="G8" s="107">
        <v>97.8</v>
      </c>
      <c r="H8" s="107">
        <v>97.5</v>
      </c>
      <c r="I8" s="107">
        <v>97.1</v>
      </c>
      <c r="J8" s="108">
        <v>97.1</v>
      </c>
      <c r="K8" s="108">
        <v>95.9</v>
      </c>
      <c r="L8" s="109">
        <v>95.7</v>
      </c>
      <c r="M8" s="109">
        <v>95</v>
      </c>
      <c r="N8" s="109">
        <v>94.1</v>
      </c>
      <c r="O8" s="222">
        <v>97.1</v>
      </c>
      <c r="P8" s="296">
        <v>97.3</v>
      </c>
      <c r="Q8" s="146">
        <v>97.4</v>
      </c>
    </row>
    <row r="9" spans="1:17" ht="12.75" customHeight="1">
      <c r="A9" s="381"/>
      <c r="B9" s="84" t="s">
        <v>66</v>
      </c>
      <c r="C9" s="107">
        <v>94.6</v>
      </c>
      <c r="D9" s="107">
        <v>96.4</v>
      </c>
      <c r="E9" s="107">
        <v>94.4</v>
      </c>
      <c r="F9" s="107">
        <v>96.2</v>
      </c>
      <c r="G9" s="107">
        <v>95</v>
      </c>
      <c r="H9" s="107">
        <v>93.7</v>
      </c>
      <c r="I9" s="107">
        <v>95</v>
      </c>
      <c r="J9" s="108">
        <v>94.1</v>
      </c>
      <c r="K9" s="108">
        <v>90.9</v>
      </c>
      <c r="L9" s="109">
        <v>87.8</v>
      </c>
      <c r="M9" s="109">
        <v>89.9</v>
      </c>
      <c r="N9" s="109">
        <v>91.3</v>
      </c>
      <c r="O9" s="222">
        <v>85.9</v>
      </c>
      <c r="P9" s="296">
        <v>92.6</v>
      </c>
      <c r="Q9" s="146">
        <v>83.4</v>
      </c>
    </row>
    <row r="10" spans="1:17" ht="12.75" customHeight="1">
      <c r="A10" s="381"/>
      <c r="B10" s="84" t="s">
        <v>67</v>
      </c>
      <c r="C10" s="107">
        <v>99.5</v>
      </c>
      <c r="D10" s="107">
        <v>99</v>
      </c>
      <c r="E10" s="107">
        <v>99.5</v>
      </c>
      <c r="F10" s="107">
        <v>99.6</v>
      </c>
      <c r="G10" s="107">
        <v>98.7</v>
      </c>
      <c r="H10" s="107">
        <v>97.8</v>
      </c>
      <c r="I10" s="107">
        <v>98.5</v>
      </c>
      <c r="J10" s="108">
        <v>97.9</v>
      </c>
      <c r="K10" s="108">
        <v>98.9</v>
      </c>
      <c r="L10" s="109">
        <v>99</v>
      </c>
      <c r="M10" s="109">
        <v>98.9</v>
      </c>
      <c r="N10" s="109">
        <v>98.6</v>
      </c>
      <c r="O10" s="222">
        <v>98.1</v>
      </c>
      <c r="P10" s="296">
        <v>96.2</v>
      </c>
      <c r="Q10" s="146">
        <v>94.6</v>
      </c>
    </row>
    <row r="11" spans="1:17" ht="12.75" customHeight="1">
      <c r="A11" s="381"/>
      <c r="B11" s="84" t="s">
        <v>68</v>
      </c>
      <c r="C11" s="107">
        <v>98.7</v>
      </c>
      <c r="D11" s="107">
        <v>99.4</v>
      </c>
      <c r="E11" s="107">
        <v>99</v>
      </c>
      <c r="F11" s="107">
        <v>98.9</v>
      </c>
      <c r="G11" s="107">
        <v>99.2</v>
      </c>
      <c r="H11" s="107">
        <v>99.5</v>
      </c>
      <c r="I11" s="107">
        <v>99.6</v>
      </c>
      <c r="J11" s="108">
        <v>99.3</v>
      </c>
      <c r="K11" s="108">
        <v>99.3</v>
      </c>
      <c r="L11" s="109">
        <v>98.9</v>
      </c>
      <c r="M11" s="109">
        <v>98.7</v>
      </c>
      <c r="N11" s="109">
        <v>99.1</v>
      </c>
      <c r="O11" s="222">
        <v>99</v>
      </c>
      <c r="P11" s="296">
        <v>98.6</v>
      </c>
      <c r="Q11" s="146">
        <v>98.4</v>
      </c>
    </row>
    <row r="12" spans="1:17" ht="12.75" customHeight="1">
      <c r="A12" s="382"/>
      <c r="B12" s="93" t="s">
        <v>122</v>
      </c>
      <c r="C12" s="116">
        <v>98</v>
      </c>
      <c r="D12" s="116">
        <v>98.3</v>
      </c>
      <c r="E12" s="116">
        <v>98</v>
      </c>
      <c r="F12" s="116">
        <v>97.9</v>
      </c>
      <c r="G12" s="116">
        <v>97.2</v>
      </c>
      <c r="H12" s="116">
        <v>97</v>
      </c>
      <c r="I12" s="116">
        <v>97.5</v>
      </c>
      <c r="J12" s="117">
        <f>(J6+J7+J8+J9+J10+J11)/6</f>
        <v>97.01666666666665</v>
      </c>
      <c r="K12" s="117">
        <v>96.10188675433179</v>
      </c>
      <c r="L12" s="118">
        <v>94.94163619081378</v>
      </c>
      <c r="M12" s="118">
        <v>94.5</v>
      </c>
      <c r="N12" s="118">
        <v>94.3</v>
      </c>
      <c r="O12" s="221">
        <v>93</v>
      </c>
      <c r="P12" s="294">
        <v>94.6</v>
      </c>
      <c r="Q12" s="149">
        <v>92.4</v>
      </c>
    </row>
    <row r="13" spans="1:17" ht="12.75" customHeight="1">
      <c r="A13" s="384" t="s">
        <v>125</v>
      </c>
      <c r="B13" s="82" t="s">
        <v>69</v>
      </c>
      <c r="C13" s="104">
        <v>96.8</v>
      </c>
      <c r="D13" s="104">
        <v>96.5</v>
      </c>
      <c r="E13" s="104">
        <v>95.5</v>
      </c>
      <c r="F13" s="104">
        <v>95.8</v>
      </c>
      <c r="G13" s="104">
        <v>95.3</v>
      </c>
      <c r="H13" s="104">
        <v>95.3</v>
      </c>
      <c r="I13" s="104">
        <v>96.2</v>
      </c>
      <c r="J13" s="105">
        <v>96.1</v>
      </c>
      <c r="K13" s="105">
        <v>96.4</v>
      </c>
      <c r="L13" s="106">
        <v>96.2</v>
      </c>
      <c r="M13" s="106">
        <v>96</v>
      </c>
      <c r="N13" s="112">
        <v>96.1</v>
      </c>
      <c r="O13" s="184">
        <v>96.3</v>
      </c>
      <c r="P13" s="295">
        <v>96.6</v>
      </c>
      <c r="Q13" s="145">
        <v>97.2</v>
      </c>
    </row>
    <row r="14" spans="1:17" ht="12.75" customHeight="1">
      <c r="A14" s="385"/>
      <c r="B14" s="93" t="s">
        <v>122</v>
      </c>
      <c r="C14" s="116">
        <v>96.8</v>
      </c>
      <c r="D14" s="116">
        <v>96.5</v>
      </c>
      <c r="E14" s="116">
        <v>95.5</v>
      </c>
      <c r="F14" s="116">
        <v>95.8</v>
      </c>
      <c r="G14" s="116">
        <v>95.3</v>
      </c>
      <c r="H14" s="116">
        <v>95.3</v>
      </c>
      <c r="I14" s="116">
        <v>96.2</v>
      </c>
      <c r="J14" s="117">
        <f>J13/1</f>
        <v>96.1</v>
      </c>
      <c r="K14" s="117">
        <v>96.4</v>
      </c>
      <c r="L14" s="118">
        <v>96.24204767940037</v>
      </c>
      <c r="M14" s="118">
        <v>96</v>
      </c>
      <c r="N14" s="118">
        <v>96.1</v>
      </c>
      <c r="O14" s="221">
        <v>96.3</v>
      </c>
      <c r="P14" s="294">
        <v>96.6</v>
      </c>
      <c r="Q14" s="149">
        <v>97.2</v>
      </c>
    </row>
    <row r="15" spans="1:17" ht="12.75" customHeight="1">
      <c r="A15" s="380" t="s">
        <v>126</v>
      </c>
      <c r="B15" s="82" t="s">
        <v>70</v>
      </c>
      <c r="C15" s="110">
        <v>97.4</v>
      </c>
      <c r="D15" s="110">
        <v>96.3</v>
      </c>
      <c r="E15" s="110">
        <v>96.8</v>
      </c>
      <c r="F15" s="110">
        <v>96</v>
      </c>
      <c r="G15" s="110">
        <v>96</v>
      </c>
      <c r="H15" s="110">
        <v>95.1</v>
      </c>
      <c r="I15" s="110">
        <v>95.1</v>
      </c>
      <c r="J15" s="111">
        <v>94.1</v>
      </c>
      <c r="K15" s="111">
        <v>94.9</v>
      </c>
      <c r="L15" s="112">
        <v>93.7</v>
      </c>
      <c r="M15" s="112">
        <v>92.4</v>
      </c>
      <c r="N15" s="112">
        <v>92.3</v>
      </c>
      <c r="O15" s="184">
        <v>93.6</v>
      </c>
      <c r="P15" s="295">
        <v>93.8</v>
      </c>
      <c r="Q15" s="145">
        <v>93</v>
      </c>
    </row>
    <row r="16" spans="1:17" ht="12.75" customHeight="1">
      <c r="A16" s="381"/>
      <c r="B16" s="84" t="s">
        <v>71</v>
      </c>
      <c r="C16" s="107">
        <v>99.8</v>
      </c>
      <c r="D16" s="107">
        <v>99.8</v>
      </c>
      <c r="E16" s="107">
        <v>99.1</v>
      </c>
      <c r="F16" s="107">
        <v>99.2</v>
      </c>
      <c r="G16" s="107">
        <v>99.3</v>
      </c>
      <c r="H16" s="107">
        <v>99</v>
      </c>
      <c r="I16" s="107">
        <v>99.7</v>
      </c>
      <c r="J16" s="108">
        <v>99.9</v>
      </c>
      <c r="K16" s="108">
        <v>99.6</v>
      </c>
      <c r="L16" s="109">
        <v>98.4</v>
      </c>
      <c r="M16" s="109">
        <v>96.6</v>
      </c>
      <c r="N16" s="109">
        <v>97.6</v>
      </c>
      <c r="O16" s="222">
        <v>86.4</v>
      </c>
      <c r="P16" s="296">
        <v>90.9</v>
      </c>
      <c r="Q16" s="146">
        <v>96.8</v>
      </c>
    </row>
    <row r="17" spans="1:17" ht="12.75" customHeight="1">
      <c r="A17" s="381"/>
      <c r="B17" s="84" t="s">
        <v>72</v>
      </c>
      <c r="C17" s="107">
        <v>99.8</v>
      </c>
      <c r="D17" s="107">
        <v>99.4</v>
      </c>
      <c r="E17" s="107">
        <v>98.6</v>
      </c>
      <c r="F17" s="107">
        <v>98.9</v>
      </c>
      <c r="G17" s="107">
        <v>98.7</v>
      </c>
      <c r="H17" s="107">
        <v>98.8</v>
      </c>
      <c r="I17" s="107">
        <v>98</v>
      </c>
      <c r="J17" s="108">
        <v>97.3</v>
      </c>
      <c r="K17" s="108">
        <v>97.5</v>
      </c>
      <c r="L17" s="109">
        <v>97.2</v>
      </c>
      <c r="M17" s="109">
        <v>97.2</v>
      </c>
      <c r="N17" s="109">
        <v>96.7</v>
      </c>
      <c r="O17" s="222">
        <v>94.4</v>
      </c>
      <c r="P17" s="296">
        <v>94</v>
      </c>
      <c r="Q17" s="146">
        <v>94.5</v>
      </c>
    </row>
    <row r="18" spans="1:17" ht="12.75" customHeight="1">
      <c r="A18" s="381"/>
      <c r="B18" s="84" t="s">
        <v>73</v>
      </c>
      <c r="C18" s="107">
        <v>95.3</v>
      </c>
      <c r="D18" s="107">
        <v>93.5</v>
      </c>
      <c r="E18" s="107">
        <v>92.5</v>
      </c>
      <c r="F18" s="107">
        <v>89.3</v>
      </c>
      <c r="G18" s="107">
        <v>90.7</v>
      </c>
      <c r="H18" s="107">
        <v>88</v>
      </c>
      <c r="I18" s="107">
        <v>89.9</v>
      </c>
      <c r="J18" s="108">
        <v>88.5</v>
      </c>
      <c r="K18" s="108">
        <v>89.2</v>
      </c>
      <c r="L18" s="109">
        <v>89.2</v>
      </c>
      <c r="M18" s="109">
        <v>87.3</v>
      </c>
      <c r="N18" s="109">
        <v>88.8</v>
      </c>
      <c r="O18" s="222">
        <v>89.2</v>
      </c>
      <c r="P18" s="296">
        <v>88.9</v>
      </c>
      <c r="Q18" s="146">
        <v>88.1</v>
      </c>
    </row>
    <row r="19" spans="1:17" ht="12.75" customHeight="1">
      <c r="A19" s="381"/>
      <c r="B19" s="84" t="s">
        <v>74</v>
      </c>
      <c r="C19" s="107">
        <v>99.4</v>
      </c>
      <c r="D19" s="107">
        <v>98.5</v>
      </c>
      <c r="E19" s="107">
        <v>93.4</v>
      </c>
      <c r="F19" s="107">
        <v>93.8</v>
      </c>
      <c r="G19" s="107">
        <v>96.9</v>
      </c>
      <c r="H19" s="107">
        <v>95.9</v>
      </c>
      <c r="I19" s="107">
        <v>96.8</v>
      </c>
      <c r="J19" s="108">
        <v>97</v>
      </c>
      <c r="K19" s="108">
        <v>96.3</v>
      </c>
      <c r="L19" s="109">
        <v>93.6</v>
      </c>
      <c r="M19" s="109">
        <v>95.1</v>
      </c>
      <c r="N19" s="109">
        <v>95.2</v>
      </c>
      <c r="O19" s="222">
        <v>96.8</v>
      </c>
      <c r="P19" s="296">
        <v>95.7</v>
      </c>
      <c r="Q19" s="146">
        <v>92.7</v>
      </c>
    </row>
    <row r="20" spans="1:17" ht="12.75" customHeight="1">
      <c r="A20" s="381"/>
      <c r="B20" s="84" t="s">
        <v>75</v>
      </c>
      <c r="C20" s="107">
        <v>98.9</v>
      </c>
      <c r="D20" s="107">
        <v>98.6</v>
      </c>
      <c r="E20" s="107">
        <v>98.5</v>
      </c>
      <c r="F20" s="107">
        <v>98.1</v>
      </c>
      <c r="G20" s="107">
        <v>97.8</v>
      </c>
      <c r="H20" s="107">
        <v>97.4</v>
      </c>
      <c r="I20" s="107">
        <v>97.8</v>
      </c>
      <c r="J20" s="108">
        <v>98.3</v>
      </c>
      <c r="K20" s="108">
        <v>97.4</v>
      </c>
      <c r="L20" s="109">
        <v>97.7</v>
      </c>
      <c r="M20" s="109">
        <v>97.4</v>
      </c>
      <c r="N20" s="109">
        <v>96.5</v>
      </c>
      <c r="O20" s="222">
        <v>96.2</v>
      </c>
      <c r="P20" s="296">
        <v>95.7</v>
      </c>
      <c r="Q20" s="146">
        <v>94.9</v>
      </c>
    </row>
    <row r="21" spans="1:17" ht="12.75" customHeight="1">
      <c r="A21" s="381"/>
      <c r="B21" s="84" t="s">
        <v>76</v>
      </c>
      <c r="C21" s="107">
        <v>90.3</v>
      </c>
      <c r="D21" s="107">
        <v>88.7</v>
      </c>
      <c r="E21" s="107">
        <v>88.9</v>
      </c>
      <c r="F21" s="107">
        <v>84.8</v>
      </c>
      <c r="G21" s="107">
        <v>88.8</v>
      </c>
      <c r="H21" s="107">
        <v>88.3</v>
      </c>
      <c r="I21" s="107">
        <v>93.2</v>
      </c>
      <c r="J21" s="108">
        <v>89</v>
      </c>
      <c r="K21" s="108">
        <v>91.8</v>
      </c>
      <c r="L21" s="109">
        <v>90.7</v>
      </c>
      <c r="M21" s="109">
        <v>89.1</v>
      </c>
      <c r="N21" s="109">
        <v>83.7</v>
      </c>
      <c r="O21" s="222">
        <v>90.4</v>
      </c>
      <c r="P21" s="296">
        <v>88.1</v>
      </c>
      <c r="Q21" s="146">
        <v>88.6</v>
      </c>
    </row>
    <row r="22" spans="1:17" ht="12.75" customHeight="1">
      <c r="A22" s="381"/>
      <c r="B22" s="84" t="s">
        <v>77</v>
      </c>
      <c r="C22" s="107">
        <v>98.8</v>
      </c>
      <c r="D22" s="107">
        <v>98.9</v>
      </c>
      <c r="E22" s="107">
        <v>98.3</v>
      </c>
      <c r="F22" s="107">
        <v>97.8</v>
      </c>
      <c r="G22" s="107">
        <v>96.5</v>
      </c>
      <c r="H22" s="107">
        <v>97.6</v>
      </c>
      <c r="I22" s="107">
        <v>98.2</v>
      </c>
      <c r="J22" s="108">
        <v>96.4</v>
      </c>
      <c r="K22" s="108">
        <v>96</v>
      </c>
      <c r="L22" s="109">
        <v>95.6</v>
      </c>
      <c r="M22" s="109">
        <v>93.9</v>
      </c>
      <c r="N22" s="109">
        <v>93.5</v>
      </c>
      <c r="O22" s="222">
        <v>93.4</v>
      </c>
      <c r="P22" s="296">
        <v>93.2</v>
      </c>
      <c r="Q22" s="146">
        <v>92.3</v>
      </c>
    </row>
    <row r="23" spans="1:17" ht="12.75" customHeight="1">
      <c r="A23" s="381"/>
      <c r="B23" s="86" t="s">
        <v>78</v>
      </c>
      <c r="C23" s="107">
        <v>99.3</v>
      </c>
      <c r="D23" s="107">
        <v>98.6</v>
      </c>
      <c r="E23" s="107">
        <v>94.7</v>
      </c>
      <c r="F23" s="107">
        <v>98.7</v>
      </c>
      <c r="G23" s="107">
        <v>97.1</v>
      </c>
      <c r="H23" s="107">
        <v>97.8</v>
      </c>
      <c r="I23" s="107">
        <v>96.8</v>
      </c>
      <c r="J23" s="108">
        <v>96.5</v>
      </c>
      <c r="K23" s="108">
        <v>96.8</v>
      </c>
      <c r="L23" s="109">
        <v>96</v>
      </c>
      <c r="M23" s="109">
        <v>94.1</v>
      </c>
      <c r="N23" s="109">
        <v>93.8</v>
      </c>
      <c r="O23" s="222">
        <v>94.2</v>
      </c>
      <c r="P23" s="296">
        <v>95.7</v>
      </c>
      <c r="Q23" s="146">
        <v>93.4</v>
      </c>
    </row>
    <row r="24" spans="1:17" ht="12.75" customHeight="1">
      <c r="A24" s="382"/>
      <c r="B24" s="93" t="s">
        <v>122</v>
      </c>
      <c r="C24" s="114">
        <v>97.5</v>
      </c>
      <c r="D24" s="114">
        <v>96.6</v>
      </c>
      <c r="E24" s="114">
        <v>96.3</v>
      </c>
      <c r="F24" s="114">
        <v>95.5</v>
      </c>
      <c r="G24" s="114">
        <v>95.6</v>
      </c>
      <c r="H24" s="114">
        <v>95</v>
      </c>
      <c r="I24" s="114">
        <v>95.5</v>
      </c>
      <c r="J24" s="119">
        <f>AVERAGE(J15:J23)</f>
        <v>95.22222222222223</v>
      </c>
      <c r="K24" s="119">
        <v>94.95309902554024</v>
      </c>
      <c r="L24" s="120">
        <v>94.05417436445562</v>
      </c>
      <c r="M24" s="120">
        <v>92.6</v>
      </c>
      <c r="N24" s="117">
        <v>92.4</v>
      </c>
      <c r="O24" s="221">
        <v>92.6</v>
      </c>
      <c r="P24" s="294">
        <v>92.9</v>
      </c>
      <c r="Q24" s="149">
        <v>92.3</v>
      </c>
    </row>
    <row r="25" spans="1:17" ht="12.75" customHeight="1">
      <c r="A25" s="379" t="s">
        <v>127</v>
      </c>
      <c r="B25" s="82" t="s">
        <v>79</v>
      </c>
      <c r="C25" s="104">
        <v>99.9</v>
      </c>
      <c r="D25" s="104">
        <v>99.5</v>
      </c>
      <c r="E25" s="104">
        <v>99.9</v>
      </c>
      <c r="F25" s="104">
        <v>99.7</v>
      </c>
      <c r="G25" s="104">
        <v>99.6</v>
      </c>
      <c r="H25" s="104">
        <v>99.7</v>
      </c>
      <c r="I25" s="104">
        <v>99.3</v>
      </c>
      <c r="J25" s="105">
        <v>98.8</v>
      </c>
      <c r="K25" s="105">
        <v>96.7</v>
      </c>
      <c r="L25" s="106">
        <v>96.3</v>
      </c>
      <c r="M25" s="106">
        <v>95.1</v>
      </c>
      <c r="N25" s="112">
        <v>95.8</v>
      </c>
      <c r="O25" s="184">
        <v>96.4</v>
      </c>
      <c r="P25" s="295">
        <v>96.2</v>
      </c>
      <c r="Q25" s="145">
        <v>95.5</v>
      </c>
    </row>
    <row r="26" spans="1:17" ht="12.75" customHeight="1">
      <c r="A26" s="377"/>
      <c r="B26" s="84" t="s">
        <v>80</v>
      </c>
      <c r="C26" s="107">
        <v>99.3</v>
      </c>
      <c r="D26" s="107">
        <v>99.1</v>
      </c>
      <c r="E26" s="107">
        <v>98.9</v>
      </c>
      <c r="F26" s="107">
        <v>98.8</v>
      </c>
      <c r="G26" s="107">
        <v>98.3</v>
      </c>
      <c r="H26" s="107">
        <v>98.5</v>
      </c>
      <c r="I26" s="107">
        <v>96.8</v>
      </c>
      <c r="J26" s="108">
        <v>97.9</v>
      </c>
      <c r="K26" s="108">
        <v>97</v>
      </c>
      <c r="L26" s="109">
        <v>96</v>
      </c>
      <c r="M26" s="109">
        <v>96.1</v>
      </c>
      <c r="N26" s="109">
        <v>96.1</v>
      </c>
      <c r="O26" s="222">
        <v>96.6</v>
      </c>
      <c r="P26" s="296">
        <v>96.7</v>
      </c>
      <c r="Q26" s="146">
        <v>96.9</v>
      </c>
    </row>
    <row r="27" spans="1:17" ht="12.75" customHeight="1">
      <c r="A27" s="377"/>
      <c r="B27" s="84" t="s">
        <v>81</v>
      </c>
      <c r="C27" s="107">
        <v>100</v>
      </c>
      <c r="D27" s="107">
        <v>100</v>
      </c>
      <c r="E27" s="107">
        <v>100</v>
      </c>
      <c r="F27" s="107">
        <v>100</v>
      </c>
      <c r="G27" s="107">
        <v>100</v>
      </c>
      <c r="H27" s="107">
        <v>100</v>
      </c>
      <c r="I27" s="107">
        <v>100</v>
      </c>
      <c r="J27" s="108">
        <v>100</v>
      </c>
      <c r="K27" s="108">
        <v>100</v>
      </c>
      <c r="L27" s="109">
        <v>99.8</v>
      </c>
      <c r="M27" s="109">
        <v>99.8</v>
      </c>
      <c r="N27" s="109">
        <v>99.8</v>
      </c>
      <c r="O27" s="222">
        <v>96.4</v>
      </c>
      <c r="P27" s="296">
        <v>96.6</v>
      </c>
      <c r="Q27" s="146">
        <v>96.9</v>
      </c>
    </row>
    <row r="28" spans="1:17" ht="12.75" customHeight="1">
      <c r="A28" s="377"/>
      <c r="B28" s="84" t="s">
        <v>82</v>
      </c>
      <c r="C28" s="107">
        <v>99.6</v>
      </c>
      <c r="D28" s="107">
        <v>99.7</v>
      </c>
      <c r="E28" s="107">
        <v>99.8</v>
      </c>
      <c r="F28" s="107">
        <v>99.5</v>
      </c>
      <c r="G28" s="107">
        <v>99.5</v>
      </c>
      <c r="H28" s="107">
        <v>99.5</v>
      </c>
      <c r="I28" s="107">
        <v>99.3</v>
      </c>
      <c r="J28" s="108">
        <v>98.4</v>
      </c>
      <c r="K28" s="108">
        <v>97.1</v>
      </c>
      <c r="L28" s="109">
        <v>97.2</v>
      </c>
      <c r="M28" s="109">
        <v>96.1</v>
      </c>
      <c r="N28" s="109">
        <v>96.3</v>
      </c>
      <c r="O28" s="222">
        <v>96.1</v>
      </c>
      <c r="P28" s="296">
        <v>97.5</v>
      </c>
      <c r="Q28" s="146">
        <v>98.1</v>
      </c>
    </row>
    <row r="29" spans="1:17" ht="12.75" customHeight="1">
      <c r="A29" s="377"/>
      <c r="B29" s="84" t="s">
        <v>83</v>
      </c>
      <c r="C29" s="107">
        <v>95.7</v>
      </c>
      <c r="D29" s="107">
        <v>100</v>
      </c>
      <c r="E29" s="107">
        <v>100</v>
      </c>
      <c r="F29" s="107">
        <v>100</v>
      </c>
      <c r="G29" s="107">
        <v>100</v>
      </c>
      <c r="H29" s="107">
        <v>100</v>
      </c>
      <c r="I29" s="107">
        <v>100</v>
      </c>
      <c r="J29" s="108">
        <v>98.7</v>
      </c>
      <c r="K29" s="108">
        <v>99.4</v>
      </c>
      <c r="L29" s="109">
        <v>99</v>
      </c>
      <c r="M29" s="109">
        <v>98.6</v>
      </c>
      <c r="N29" s="109">
        <v>98.1</v>
      </c>
      <c r="O29" s="222">
        <v>99.2</v>
      </c>
      <c r="P29" s="296">
        <v>98.9</v>
      </c>
      <c r="Q29" s="146">
        <v>98.8</v>
      </c>
    </row>
    <row r="30" spans="1:17" ht="12.75" customHeight="1">
      <c r="A30" s="377"/>
      <c r="B30" s="84" t="s">
        <v>84</v>
      </c>
      <c r="C30" s="107">
        <v>100</v>
      </c>
      <c r="D30" s="107">
        <v>99.5</v>
      </c>
      <c r="E30" s="107">
        <v>99.3</v>
      </c>
      <c r="F30" s="107">
        <v>99.4</v>
      </c>
      <c r="G30" s="107">
        <v>99.8</v>
      </c>
      <c r="H30" s="107">
        <v>99.7</v>
      </c>
      <c r="I30" s="107">
        <v>99.8</v>
      </c>
      <c r="J30" s="108">
        <v>99.7</v>
      </c>
      <c r="K30" s="108">
        <v>99.6</v>
      </c>
      <c r="L30" s="109">
        <v>99.6</v>
      </c>
      <c r="M30" s="109">
        <v>98.8</v>
      </c>
      <c r="N30" s="109">
        <v>98.7</v>
      </c>
      <c r="O30" s="222">
        <v>98.2</v>
      </c>
      <c r="P30" s="296">
        <v>96.7</v>
      </c>
      <c r="Q30" s="146">
        <v>96</v>
      </c>
    </row>
    <row r="31" spans="1:17" ht="12.75" customHeight="1">
      <c r="A31" s="377"/>
      <c r="B31" s="88" t="s">
        <v>85</v>
      </c>
      <c r="C31" s="107">
        <v>88.6</v>
      </c>
      <c r="D31" s="107">
        <v>91</v>
      </c>
      <c r="E31" s="107">
        <v>95.9</v>
      </c>
      <c r="F31" s="107">
        <v>97.9</v>
      </c>
      <c r="G31" s="107">
        <v>98.1</v>
      </c>
      <c r="H31" s="107">
        <v>98.1</v>
      </c>
      <c r="I31" s="107">
        <v>96.6</v>
      </c>
      <c r="J31" s="108">
        <v>98.6</v>
      </c>
      <c r="K31" s="108">
        <v>98.3</v>
      </c>
      <c r="L31" s="109">
        <v>96.6</v>
      </c>
      <c r="M31" s="109">
        <v>95.1</v>
      </c>
      <c r="N31" s="109">
        <v>97.5</v>
      </c>
      <c r="O31" s="222">
        <v>96.7</v>
      </c>
      <c r="P31" s="296">
        <v>94.5</v>
      </c>
      <c r="Q31" s="146">
        <v>95.7</v>
      </c>
    </row>
    <row r="32" spans="1:17" ht="12.75" customHeight="1">
      <c r="A32" s="383"/>
      <c r="B32" s="93" t="s">
        <v>122</v>
      </c>
      <c r="C32" s="116">
        <v>98.9</v>
      </c>
      <c r="D32" s="116">
        <v>99</v>
      </c>
      <c r="E32" s="116">
        <v>99.1</v>
      </c>
      <c r="F32" s="116">
        <v>99.1</v>
      </c>
      <c r="G32" s="116">
        <v>98.9</v>
      </c>
      <c r="H32" s="116">
        <v>99</v>
      </c>
      <c r="I32" s="116">
        <v>97.9</v>
      </c>
      <c r="J32" s="117">
        <f>AVERAGE(J25:J31)</f>
        <v>98.87142857142858</v>
      </c>
      <c r="K32" s="117">
        <v>97.49502929033842</v>
      </c>
      <c r="L32" s="118">
        <v>96.78516281658132</v>
      </c>
      <c r="M32" s="118">
        <v>96.4</v>
      </c>
      <c r="N32" s="118">
        <v>96.6</v>
      </c>
      <c r="O32" s="221">
        <v>96.7</v>
      </c>
      <c r="P32" s="294">
        <v>96.7</v>
      </c>
      <c r="Q32" s="149">
        <v>96.7</v>
      </c>
    </row>
    <row r="33" spans="1:17" ht="12.75" customHeight="1">
      <c r="A33" s="376" t="s">
        <v>128</v>
      </c>
      <c r="B33" s="82" t="s">
        <v>86</v>
      </c>
      <c r="C33" s="110">
        <v>93.4</v>
      </c>
      <c r="D33" s="110">
        <v>91.5</v>
      </c>
      <c r="E33" s="110">
        <v>91.4</v>
      </c>
      <c r="F33" s="110">
        <v>90.4</v>
      </c>
      <c r="G33" s="110">
        <v>89.7</v>
      </c>
      <c r="H33" s="110">
        <v>90.6</v>
      </c>
      <c r="I33" s="110">
        <v>95.7</v>
      </c>
      <c r="J33" s="111">
        <v>94.5</v>
      </c>
      <c r="K33" s="111">
        <v>95.3</v>
      </c>
      <c r="L33" s="112">
        <v>94</v>
      </c>
      <c r="M33" s="112">
        <v>92.2</v>
      </c>
      <c r="N33" s="112">
        <v>94.8</v>
      </c>
      <c r="O33" s="184">
        <v>97</v>
      </c>
      <c r="P33" s="295">
        <v>96.8</v>
      </c>
      <c r="Q33" s="145">
        <v>96.7</v>
      </c>
    </row>
    <row r="34" spans="1:17" ht="12.75" customHeight="1">
      <c r="A34" s="377"/>
      <c r="B34" s="84" t="s">
        <v>87</v>
      </c>
      <c r="C34" s="107">
        <v>98.5</v>
      </c>
      <c r="D34" s="107">
        <v>98</v>
      </c>
      <c r="E34" s="107">
        <v>98.2</v>
      </c>
      <c r="F34" s="107">
        <v>98.3</v>
      </c>
      <c r="G34" s="107">
        <v>98</v>
      </c>
      <c r="H34" s="107">
        <v>98</v>
      </c>
      <c r="I34" s="107">
        <v>98.1</v>
      </c>
      <c r="J34" s="108">
        <v>98</v>
      </c>
      <c r="K34" s="108">
        <v>97.6</v>
      </c>
      <c r="L34" s="109">
        <v>97.9</v>
      </c>
      <c r="M34" s="109">
        <v>97.7</v>
      </c>
      <c r="N34" s="109">
        <v>97.6</v>
      </c>
      <c r="O34" s="222">
        <v>97.9</v>
      </c>
      <c r="P34" s="296">
        <v>97.8</v>
      </c>
      <c r="Q34" s="146">
        <v>97.7</v>
      </c>
    </row>
    <row r="35" spans="1:17" ht="12.75" customHeight="1">
      <c r="A35" s="377"/>
      <c r="B35" s="84" t="s">
        <v>88</v>
      </c>
      <c r="C35" s="107">
        <v>99.4</v>
      </c>
      <c r="D35" s="107">
        <v>98.3</v>
      </c>
      <c r="E35" s="107">
        <v>98.4</v>
      </c>
      <c r="F35" s="107">
        <v>97.6</v>
      </c>
      <c r="G35" s="107">
        <v>98</v>
      </c>
      <c r="H35" s="107">
        <v>98.2</v>
      </c>
      <c r="I35" s="107">
        <v>98.2</v>
      </c>
      <c r="J35" s="108">
        <v>97.5</v>
      </c>
      <c r="K35" s="108">
        <v>96.3</v>
      </c>
      <c r="L35" s="109">
        <v>95.8</v>
      </c>
      <c r="M35" s="109">
        <v>95.9</v>
      </c>
      <c r="N35" s="109">
        <v>96.4</v>
      </c>
      <c r="O35" s="222">
        <v>96.1</v>
      </c>
      <c r="P35" s="296">
        <v>95.8</v>
      </c>
      <c r="Q35" s="146">
        <v>95.2</v>
      </c>
    </row>
    <row r="36" spans="1:17" ht="12.75" customHeight="1">
      <c r="A36" s="377"/>
      <c r="B36" s="84" t="s">
        <v>89</v>
      </c>
      <c r="C36" s="107">
        <v>95.9</v>
      </c>
      <c r="D36" s="107">
        <v>93.2</v>
      </c>
      <c r="E36" s="107">
        <v>93</v>
      </c>
      <c r="F36" s="107">
        <v>93.1</v>
      </c>
      <c r="G36" s="107">
        <v>92.1</v>
      </c>
      <c r="H36" s="107">
        <v>92.6</v>
      </c>
      <c r="I36" s="107">
        <v>92.4</v>
      </c>
      <c r="J36" s="108">
        <v>90.4</v>
      </c>
      <c r="K36" s="108">
        <v>89.2</v>
      </c>
      <c r="L36" s="109">
        <v>88.3</v>
      </c>
      <c r="M36" s="109">
        <v>86.9</v>
      </c>
      <c r="N36" s="109">
        <v>87.5</v>
      </c>
      <c r="O36" s="222">
        <v>89.9</v>
      </c>
      <c r="P36" s="296">
        <v>90.1</v>
      </c>
      <c r="Q36" s="146">
        <v>91.7</v>
      </c>
    </row>
    <row r="37" spans="1:17" ht="12.75" customHeight="1">
      <c r="A37" s="377"/>
      <c r="B37" s="84" t="s">
        <v>90</v>
      </c>
      <c r="C37" s="107">
        <v>97.8</v>
      </c>
      <c r="D37" s="107">
        <v>93.5</v>
      </c>
      <c r="E37" s="107">
        <v>97</v>
      </c>
      <c r="F37" s="107">
        <v>96.7</v>
      </c>
      <c r="G37" s="107">
        <v>97.8</v>
      </c>
      <c r="H37" s="107">
        <v>98.1</v>
      </c>
      <c r="I37" s="107">
        <v>96.4</v>
      </c>
      <c r="J37" s="108">
        <v>97.7</v>
      </c>
      <c r="K37" s="108">
        <v>97.3</v>
      </c>
      <c r="L37" s="109">
        <v>98.8</v>
      </c>
      <c r="M37" s="109">
        <v>99.4</v>
      </c>
      <c r="N37" s="109">
        <v>98.1</v>
      </c>
      <c r="O37" s="222">
        <v>97</v>
      </c>
      <c r="P37" s="296">
        <v>92.3</v>
      </c>
      <c r="Q37" s="146">
        <v>88.6</v>
      </c>
    </row>
    <row r="38" spans="1:17" ht="12.75" customHeight="1">
      <c r="A38" s="377"/>
      <c r="B38" s="84" t="s">
        <v>91</v>
      </c>
      <c r="C38" s="107">
        <v>88</v>
      </c>
      <c r="D38" s="107">
        <v>90.2</v>
      </c>
      <c r="E38" s="107">
        <v>89</v>
      </c>
      <c r="F38" s="107">
        <v>84.2</v>
      </c>
      <c r="G38" s="107">
        <v>87.5</v>
      </c>
      <c r="H38" s="107">
        <v>84.8</v>
      </c>
      <c r="I38" s="107">
        <v>94.7</v>
      </c>
      <c r="J38" s="108">
        <v>92.5</v>
      </c>
      <c r="K38" s="108">
        <v>93.9</v>
      </c>
      <c r="L38" s="109">
        <v>92.4</v>
      </c>
      <c r="M38" s="109">
        <v>90.8</v>
      </c>
      <c r="N38" s="109">
        <v>85.8</v>
      </c>
      <c r="O38" s="222">
        <v>85.4</v>
      </c>
      <c r="P38" s="296">
        <v>84.2</v>
      </c>
      <c r="Q38" s="146">
        <v>82.8</v>
      </c>
    </row>
    <row r="39" spans="1:17" ht="12.75" customHeight="1">
      <c r="A39" s="378"/>
      <c r="B39" s="93" t="s">
        <v>122</v>
      </c>
      <c r="C39" s="114">
        <v>98</v>
      </c>
      <c r="D39" s="114">
        <v>97.3</v>
      </c>
      <c r="E39" s="121">
        <v>97.4</v>
      </c>
      <c r="F39" s="114">
        <v>97.2</v>
      </c>
      <c r="G39" s="114">
        <v>97.1</v>
      </c>
      <c r="H39" s="114">
        <v>97.2</v>
      </c>
      <c r="I39" s="114">
        <v>97.8</v>
      </c>
      <c r="J39" s="119">
        <f>AVERAGE(J33:J38)</f>
        <v>95.09999999999998</v>
      </c>
      <c r="K39" s="119">
        <v>97.01809793963244</v>
      </c>
      <c r="L39" s="120">
        <v>97.06597285992412</v>
      </c>
      <c r="M39" s="120">
        <v>96.9</v>
      </c>
      <c r="N39" s="117">
        <v>96.8</v>
      </c>
      <c r="O39" s="221">
        <v>97.2</v>
      </c>
      <c r="P39" s="294">
        <v>97</v>
      </c>
      <c r="Q39" s="149">
        <v>96.8</v>
      </c>
    </row>
    <row r="40" spans="1:17" ht="12.75" customHeight="1">
      <c r="A40" s="379" t="s">
        <v>129</v>
      </c>
      <c r="B40" s="82" t="s">
        <v>92</v>
      </c>
      <c r="C40" s="104">
        <v>100</v>
      </c>
      <c r="D40" s="104">
        <v>99.8</v>
      </c>
      <c r="E40" s="104">
        <v>100</v>
      </c>
      <c r="F40" s="104">
        <v>100</v>
      </c>
      <c r="G40" s="104">
        <v>100</v>
      </c>
      <c r="H40" s="104">
        <v>99.7</v>
      </c>
      <c r="I40" s="104">
        <v>99.6</v>
      </c>
      <c r="J40" s="105">
        <v>99.5</v>
      </c>
      <c r="K40" s="105">
        <v>99.6</v>
      </c>
      <c r="L40" s="106">
        <v>99.6</v>
      </c>
      <c r="M40" s="106">
        <v>98.9</v>
      </c>
      <c r="N40" s="112">
        <v>99.4</v>
      </c>
      <c r="O40" s="184">
        <v>99</v>
      </c>
      <c r="P40" s="295">
        <v>98.9</v>
      </c>
      <c r="Q40" s="145">
        <v>98.2</v>
      </c>
    </row>
    <row r="41" spans="1:17" ht="12.75" customHeight="1">
      <c r="A41" s="377"/>
      <c r="B41" s="84" t="s">
        <v>93</v>
      </c>
      <c r="C41" s="107">
        <v>100</v>
      </c>
      <c r="D41" s="107">
        <v>100</v>
      </c>
      <c r="E41" s="107">
        <v>100</v>
      </c>
      <c r="F41" s="107">
        <v>100</v>
      </c>
      <c r="G41" s="107">
        <v>99</v>
      </c>
      <c r="H41" s="107">
        <v>100</v>
      </c>
      <c r="I41" s="107">
        <v>100</v>
      </c>
      <c r="J41" s="108">
        <v>99.6</v>
      </c>
      <c r="K41" s="108">
        <v>99.2</v>
      </c>
      <c r="L41" s="109">
        <v>98</v>
      </c>
      <c r="M41" s="109">
        <v>97.2</v>
      </c>
      <c r="N41" s="109">
        <v>97.4</v>
      </c>
      <c r="O41" s="222">
        <v>97.1</v>
      </c>
      <c r="P41" s="296">
        <v>99.5</v>
      </c>
      <c r="Q41" s="146">
        <v>99.8</v>
      </c>
    </row>
    <row r="42" spans="1:17" ht="12.75" customHeight="1">
      <c r="A42" s="377"/>
      <c r="B42" s="84" t="s">
        <v>94</v>
      </c>
      <c r="C42" s="107">
        <v>92.8</v>
      </c>
      <c r="D42" s="107">
        <v>92</v>
      </c>
      <c r="E42" s="107">
        <v>93.1</v>
      </c>
      <c r="F42" s="107">
        <v>92.7</v>
      </c>
      <c r="G42" s="107">
        <v>93.7</v>
      </c>
      <c r="H42" s="107">
        <v>93.4</v>
      </c>
      <c r="I42" s="107">
        <v>92.4</v>
      </c>
      <c r="J42" s="108">
        <v>92.7</v>
      </c>
      <c r="K42" s="108">
        <v>97.4</v>
      </c>
      <c r="L42" s="109">
        <v>96.9</v>
      </c>
      <c r="M42" s="109">
        <v>96.1</v>
      </c>
      <c r="N42" s="109">
        <v>95.4</v>
      </c>
      <c r="O42" s="222">
        <v>94.5</v>
      </c>
      <c r="P42" s="296">
        <v>93.8</v>
      </c>
      <c r="Q42" s="146">
        <v>94.8</v>
      </c>
    </row>
    <row r="43" spans="1:17" ht="12.75" customHeight="1">
      <c r="A43" s="377"/>
      <c r="B43" s="84" t="s">
        <v>95</v>
      </c>
      <c r="C43" s="107">
        <v>99.3</v>
      </c>
      <c r="D43" s="107">
        <v>98.7</v>
      </c>
      <c r="E43" s="107">
        <v>98.5</v>
      </c>
      <c r="F43" s="107">
        <v>98.1</v>
      </c>
      <c r="G43" s="107">
        <v>98.3</v>
      </c>
      <c r="H43" s="107">
        <v>98.1</v>
      </c>
      <c r="I43" s="107">
        <v>97.8</v>
      </c>
      <c r="J43" s="108">
        <v>97.8</v>
      </c>
      <c r="K43" s="108">
        <v>97.9</v>
      </c>
      <c r="L43" s="109">
        <v>97.8</v>
      </c>
      <c r="M43" s="109">
        <v>98.4</v>
      </c>
      <c r="N43" s="109">
        <v>97.8</v>
      </c>
      <c r="O43" s="222">
        <v>98.1</v>
      </c>
      <c r="P43" s="296">
        <v>97.6</v>
      </c>
      <c r="Q43" s="146">
        <v>96.8</v>
      </c>
    </row>
    <row r="44" spans="1:17" ht="12.75" customHeight="1">
      <c r="A44" s="377"/>
      <c r="B44" s="84" t="s">
        <v>96</v>
      </c>
      <c r="C44" s="107">
        <v>100</v>
      </c>
      <c r="D44" s="107">
        <v>99.7</v>
      </c>
      <c r="E44" s="107">
        <v>100</v>
      </c>
      <c r="F44" s="107">
        <v>100</v>
      </c>
      <c r="G44" s="107">
        <v>99.7</v>
      </c>
      <c r="H44" s="107">
        <v>99.5</v>
      </c>
      <c r="I44" s="107">
        <v>98.7</v>
      </c>
      <c r="J44" s="108">
        <v>98.4</v>
      </c>
      <c r="K44" s="108">
        <v>98.3</v>
      </c>
      <c r="L44" s="109">
        <v>97.7</v>
      </c>
      <c r="M44" s="109">
        <v>96.8</v>
      </c>
      <c r="N44" s="109">
        <v>98</v>
      </c>
      <c r="O44" s="222">
        <v>98.3</v>
      </c>
      <c r="P44" s="296">
        <v>98.4</v>
      </c>
      <c r="Q44" s="146">
        <v>98.2</v>
      </c>
    </row>
    <row r="45" spans="1:17" ht="12.75" customHeight="1">
      <c r="A45" s="383"/>
      <c r="B45" s="93" t="s">
        <v>122</v>
      </c>
      <c r="C45" s="116">
        <v>98.2</v>
      </c>
      <c r="D45" s="116">
        <v>97.7</v>
      </c>
      <c r="E45" s="116">
        <v>97.8</v>
      </c>
      <c r="F45" s="116">
        <v>97.4</v>
      </c>
      <c r="G45" s="116">
        <v>97.8</v>
      </c>
      <c r="H45" s="116">
        <v>97.6</v>
      </c>
      <c r="I45" s="116">
        <v>97.2</v>
      </c>
      <c r="J45" s="117">
        <f>AVERAGE(J40:J44)</f>
        <v>97.6</v>
      </c>
      <c r="K45" s="117">
        <v>98.11538657743077</v>
      </c>
      <c r="L45" s="118">
        <v>97.78802004349731</v>
      </c>
      <c r="M45" s="118">
        <v>97.7</v>
      </c>
      <c r="N45" s="118">
        <v>97.5</v>
      </c>
      <c r="O45" s="221">
        <v>97.5</v>
      </c>
      <c r="P45" s="294">
        <v>97.3</v>
      </c>
      <c r="Q45" s="149">
        <v>97</v>
      </c>
    </row>
    <row r="46" spans="1:17" ht="12.75" customHeight="1">
      <c r="A46" s="376" t="s">
        <v>130</v>
      </c>
      <c r="B46" s="82" t="s">
        <v>97</v>
      </c>
      <c r="C46" s="110">
        <v>99.2</v>
      </c>
      <c r="D46" s="110">
        <v>98.9</v>
      </c>
      <c r="E46" s="110">
        <v>99</v>
      </c>
      <c r="F46" s="110">
        <v>98.9</v>
      </c>
      <c r="G46" s="110">
        <v>98.8</v>
      </c>
      <c r="H46" s="110">
        <v>98.7</v>
      </c>
      <c r="I46" s="110">
        <v>98.8</v>
      </c>
      <c r="J46" s="111">
        <v>98.7</v>
      </c>
      <c r="K46" s="111">
        <v>95.3</v>
      </c>
      <c r="L46" s="112">
        <v>96</v>
      </c>
      <c r="M46" s="112">
        <v>98.3</v>
      </c>
      <c r="N46" s="112">
        <v>98</v>
      </c>
      <c r="O46" s="185">
        <v>97.4</v>
      </c>
      <c r="P46" s="297">
        <v>94.9</v>
      </c>
      <c r="Q46" s="147">
        <v>87.9</v>
      </c>
    </row>
    <row r="47" spans="1:17" ht="12.75" customHeight="1">
      <c r="A47" s="377"/>
      <c r="B47" s="84" t="s">
        <v>98</v>
      </c>
      <c r="C47" s="107">
        <v>93.5</v>
      </c>
      <c r="D47" s="107">
        <v>92.5</v>
      </c>
      <c r="E47" s="107">
        <v>94.5</v>
      </c>
      <c r="F47" s="107">
        <v>96</v>
      </c>
      <c r="G47" s="107">
        <v>97</v>
      </c>
      <c r="H47" s="107">
        <v>95.1</v>
      </c>
      <c r="I47" s="107">
        <v>94.7</v>
      </c>
      <c r="J47" s="108">
        <v>93.7</v>
      </c>
      <c r="K47" s="108">
        <v>93.4</v>
      </c>
      <c r="L47" s="109">
        <v>92.9</v>
      </c>
      <c r="M47" s="109">
        <v>96.8</v>
      </c>
      <c r="N47" s="109">
        <v>96.7</v>
      </c>
      <c r="O47" s="223">
        <v>95.2</v>
      </c>
      <c r="P47" s="298">
        <v>95</v>
      </c>
      <c r="Q47" s="148">
        <v>94.9</v>
      </c>
    </row>
    <row r="48" spans="1:17" ht="12.75" customHeight="1">
      <c r="A48" s="377"/>
      <c r="B48" s="84" t="s">
        <v>99</v>
      </c>
      <c r="C48" s="107">
        <v>97.5</v>
      </c>
      <c r="D48" s="107">
        <v>98.2</v>
      </c>
      <c r="E48" s="107">
        <v>98.8</v>
      </c>
      <c r="F48" s="107">
        <v>98.3</v>
      </c>
      <c r="G48" s="107">
        <v>98.4</v>
      </c>
      <c r="H48" s="107">
        <v>98.1</v>
      </c>
      <c r="I48" s="107">
        <v>96.8</v>
      </c>
      <c r="J48" s="108">
        <v>96.2</v>
      </c>
      <c r="K48" s="108">
        <v>95.7</v>
      </c>
      <c r="L48" s="109">
        <v>95.3</v>
      </c>
      <c r="M48" s="109">
        <v>94.8</v>
      </c>
      <c r="N48" s="109">
        <v>94.8</v>
      </c>
      <c r="O48" s="223">
        <v>94</v>
      </c>
      <c r="P48" s="298">
        <v>93.9</v>
      </c>
      <c r="Q48" s="148">
        <v>93.4</v>
      </c>
    </row>
    <row r="49" spans="1:17" ht="12.75" customHeight="1">
      <c r="A49" s="377"/>
      <c r="B49" s="84" t="s">
        <v>100</v>
      </c>
      <c r="C49" s="107">
        <v>100</v>
      </c>
      <c r="D49" s="107">
        <v>98.9</v>
      </c>
      <c r="E49" s="107">
        <v>98.2</v>
      </c>
      <c r="F49" s="107">
        <v>98.5</v>
      </c>
      <c r="G49" s="107">
        <v>98.3</v>
      </c>
      <c r="H49" s="107">
        <v>97.7</v>
      </c>
      <c r="I49" s="107">
        <v>99</v>
      </c>
      <c r="J49" s="108">
        <v>98.8</v>
      </c>
      <c r="K49" s="108">
        <v>98.3</v>
      </c>
      <c r="L49" s="109">
        <v>97.9</v>
      </c>
      <c r="M49" s="109">
        <v>96.8</v>
      </c>
      <c r="N49" s="109">
        <v>98</v>
      </c>
      <c r="O49" s="223">
        <v>97.1</v>
      </c>
      <c r="P49" s="298">
        <v>97.3</v>
      </c>
      <c r="Q49" s="148">
        <v>98.8</v>
      </c>
    </row>
    <row r="50" spans="1:17" ht="12.75" customHeight="1">
      <c r="A50" s="378"/>
      <c r="B50" s="93" t="s">
        <v>122</v>
      </c>
      <c r="C50" s="114">
        <v>96.8</v>
      </c>
      <c r="D50" s="114">
        <v>96.1</v>
      </c>
      <c r="E50" s="114">
        <v>97</v>
      </c>
      <c r="F50" s="114">
        <v>97.5</v>
      </c>
      <c r="G50" s="114">
        <v>97.9</v>
      </c>
      <c r="H50" s="114">
        <v>97.1</v>
      </c>
      <c r="I50" s="114">
        <v>96.9</v>
      </c>
      <c r="J50" s="119">
        <f>AVERAGE(J46:J49)</f>
        <v>96.85000000000001</v>
      </c>
      <c r="K50" s="119">
        <v>95.18003685564206</v>
      </c>
      <c r="L50" s="120">
        <v>95.09947644686596</v>
      </c>
      <c r="M50" s="120">
        <v>97</v>
      </c>
      <c r="N50" s="117">
        <v>97.1</v>
      </c>
      <c r="O50" s="221">
        <v>96.1</v>
      </c>
      <c r="P50" s="294">
        <v>95.3</v>
      </c>
      <c r="Q50" s="149">
        <v>93.2</v>
      </c>
    </row>
    <row r="51" spans="1:17" ht="12.75" customHeight="1">
      <c r="A51" s="379" t="s">
        <v>131</v>
      </c>
      <c r="B51" s="82" t="s">
        <v>101</v>
      </c>
      <c r="C51" s="104">
        <v>98</v>
      </c>
      <c r="D51" s="104">
        <v>97.2</v>
      </c>
      <c r="E51" s="104">
        <v>96.7</v>
      </c>
      <c r="F51" s="104">
        <v>97.5</v>
      </c>
      <c r="G51" s="104">
        <v>98</v>
      </c>
      <c r="H51" s="104">
        <v>96.8</v>
      </c>
      <c r="I51" s="104">
        <v>96.3</v>
      </c>
      <c r="J51" s="105">
        <v>95.6</v>
      </c>
      <c r="K51" s="105">
        <v>94.6</v>
      </c>
      <c r="L51" s="106">
        <v>93.5</v>
      </c>
      <c r="M51" s="106">
        <v>91.6</v>
      </c>
      <c r="N51" s="112">
        <v>92.7</v>
      </c>
      <c r="O51" s="184">
        <v>92.9</v>
      </c>
      <c r="P51" s="295">
        <v>93.6</v>
      </c>
      <c r="Q51" s="145">
        <v>96.2</v>
      </c>
    </row>
    <row r="52" spans="1:17" ht="12.75" customHeight="1">
      <c r="A52" s="377"/>
      <c r="B52" s="84" t="s">
        <v>102</v>
      </c>
      <c r="C52" s="107">
        <v>98.3</v>
      </c>
      <c r="D52" s="107">
        <v>98.3</v>
      </c>
      <c r="E52" s="107">
        <v>99.5</v>
      </c>
      <c r="F52" s="107">
        <v>99.6</v>
      </c>
      <c r="G52" s="107">
        <v>99.5</v>
      </c>
      <c r="H52" s="107">
        <v>98.8</v>
      </c>
      <c r="I52" s="107">
        <v>99.3</v>
      </c>
      <c r="J52" s="108">
        <v>98.8</v>
      </c>
      <c r="K52" s="108">
        <v>97.5</v>
      </c>
      <c r="L52" s="109">
        <v>97.3</v>
      </c>
      <c r="M52" s="109">
        <v>96.8</v>
      </c>
      <c r="N52" s="109">
        <v>95.2</v>
      </c>
      <c r="O52" s="222">
        <v>93.4</v>
      </c>
      <c r="P52" s="296">
        <v>91</v>
      </c>
      <c r="Q52" s="146">
        <v>91.1</v>
      </c>
    </row>
    <row r="53" spans="1:17" ht="12.75" customHeight="1">
      <c r="A53" s="377"/>
      <c r="B53" s="84" t="s">
        <v>103</v>
      </c>
      <c r="C53" s="107">
        <v>98.6</v>
      </c>
      <c r="D53" s="107">
        <v>98</v>
      </c>
      <c r="E53" s="107">
        <v>96.8</v>
      </c>
      <c r="F53" s="107">
        <v>94.5</v>
      </c>
      <c r="G53" s="107">
        <v>93.4</v>
      </c>
      <c r="H53" s="107">
        <v>93.6</v>
      </c>
      <c r="I53" s="107">
        <v>97</v>
      </c>
      <c r="J53" s="108">
        <v>95.5</v>
      </c>
      <c r="K53" s="108">
        <v>95.7</v>
      </c>
      <c r="L53" s="109">
        <v>96.1</v>
      </c>
      <c r="M53" s="109">
        <v>95.5</v>
      </c>
      <c r="N53" s="109">
        <v>97.7</v>
      </c>
      <c r="O53" s="222">
        <v>97.5</v>
      </c>
      <c r="P53" s="296">
        <v>94.9</v>
      </c>
      <c r="Q53" s="146">
        <v>95</v>
      </c>
    </row>
    <row r="54" spans="1:17" ht="12.75" customHeight="1">
      <c r="A54" s="377"/>
      <c r="B54" s="86" t="s">
        <v>104</v>
      </c>
      <c r="C54" s="107">
        <v>94.5</v>
      </c>
      <c r="D54" s="107">
        <v>93.6</v>
      </c>
      <c r="E54" s="107">
        <v>97.2</v>
      </c>
      <c r="F54" s="107">
        <v>92.4</v>
      </c>
      <c r="G54" s="107">
        <v>85.7</v>
      </c>
      <c r="H54" s="107">
        <v>86.8</v>
      </c>
      <c r="I54" s="107">
        <v>89.3</v>
      </c>
      <c r="J54" s="108">
        <v>89.3</v>
      </c>
      <c r="K54" s="108">
        <v>94</v>
      </c>
      <c r="L54" s="109">
        <v>93.8</v>
      </c>
      <c r="M54" s="109">
        <v>95.9</v>
      </c>
      <c r="N54" s="109">
        <v>95.3</v>
      </c>
      <c r="O54" s="222">
        <v>93.5</v>
      </c>
      <c r="P54" s="296">
        <v>88.1</v>
      </c>
      <c r="Q54" s="146">
        <v>86.2</v>
      </c>
    </row>
    <row r="55" spans="1:17" ht="12.75" customHeight="1">
      <c r="A55" s="377"/>
      <c r="B55" s="84" t="s">
        <v>105</v>
      </c>
      <c r="C55" s="107">
        <v>96.4</v>
      </c>
      <c r="D55" s="107">
        <v>96.9</v>
      </c>
      <c r="E55" s="107">
        <v>94.3</v>
      </c>
      <c r="F55" s="107">
        <v>93.6</v>
      </c>
      <c r="G55" s="107">
        <v>93.1</v>
      </c>
      <c r="H55" s="107">
        <v>92.9</v>
      </c>
      <c r="I55" s="107">
        <v>92.1</v>
      </c>
      <c r="J55" s="108">
        <v>91.1</v>
      </c>
      <c r="K55" s="108">
        <v>90</v>
      </c>
      <c r="L55" s="109">
        <v>90.9</v>
      </c>
      <c r="M55" s="109">
        <v>89.1</v>
      </c>
      <c r="N55" s="109">
        <v>87.3</v>
      </c>
      <c r="O55" s="222">
        <v>86</v>
      </c>
      <c r="P55" s="296">
        <v>88.5</v>
      </c>
      <c r="Q55" s="146">
        <v>89.5</v>
      </c>
    </row>
    <row r="56" spans="1:17" ht="12.75" customHeight="1">
      <c r="A56" s="377"/>
      <c r="B56" s="84" t="s">
        <v>106</v>
      </c>
      <c r="C56" s="107">
        <v>97.4</v>
      </c>
      <c r="D56" s="107">
        <v>96.3</v>
      </c>
      <c r="E56" s="107">
        <v>94.8</v>
      </c>
      <c r="F56" s="107">
        <v>93.1</v>
      </c>
      <c r="G56" s="107">
        <v>94.7</v>
      </c>
      <c r="H56" s="107">
        <v>95.6</v>
      </c>
      <c r="I56" s="107">
        <v>95.6</v>
      </c>
      <c r="J56" s="108">
        <v>96.4</v>
      </c>
      <c r="K56" s="108">
        <v>97.8</v>
      </c>
      <c r="L56" s="109">
        <v>97.1</v>
      </c>
      <c r="M56" s="109">
        <v>95.9</v>
      </c>
      <c r="N56" s="109">
        <v>95.6</v>
      </c>
      <c r="O56" s="222">
        <v>94.6</v>
      </c>
      <c r="P56" s="296">
        <v>94.2</v>
      </c>
      <c r="Q56" s="146">
        <v>93.8</v>
      </c>
    </row>
    <row r="57" spans="1:17" ht="12.75" customHeight="1">
      <c r="A57" s="377"/>
      <c r="B57" s="84" t="s">
        <v>107</v>
      </c>
      <c r="C57" s="107">
        <v>96.5</v>
      </c>
      <c r="D57" s="107">
        <v>94.7</v>
      </c>
      <c r="E57" s="107">
        <v>94.3</v>
      </c>
      <c r="F57" s="107">
        <v>94.8</v>
      </c>
      <c r="G57" s="107">
        <v>95.9</v>
      </c>
      <c r="H57" s="107">
        <v>95.3</v>
      </c>
      <c r="I57" s="107">
        <v>93</v>
      </c>
      <c r="J57" s="108">
        <v>91.7</v>
      </c>
      <c r="K57" s="108">
        <v>93.4</v>
      </c>
      <c r="L57" s="109">
        <v>96.4</v>
      </c>
      <c r="M57" s="109">
        <v>97.4</v>
      </c>
      <c r="N57" s="109">
        <v>98.1</v>
      </c>
      <c r="O57" s="222">
        <v>97.8</v>
      </c>
      <c r="P57" s="296">
        <v>97.2</v>
      </c>
      <c r="Q57" s="146">
        <v>97.3</v>
      </c>
    </row>
    <row r="58" spans="1:17" ht="12.75" customHeight="1">
      <c r="A58" s="377"/>
      <c r="B58" s="84" t="s">
        <v>108</v>
      </c>
      <c r="C58" s="107">
        <v>97.4</v>
      </c>
      <c r="D58" s="107">
        <v>96.6</v>
      </c>
      <c r="E58" s="107">
        <v>91</v>
      </c>
      <c r="F58" s="107">
        <v>95.2</v>
      </c>
      <c r="G58" s="107">
        <v>96.4</v>
      </c>
      <c r="H58" s="107">
        <v>97.3</v>
      </c>
      <c r="I58" s="107">
        <v>96.1</v>
      </c>
      <c r="J58" s="108">
        <v>98.1</v>
      </c>
      <c r="K58" s="108">
        <v>99</v>
      </c>
      <c r="L58" s="109">
        <v>97.7</v>
      </c>
      <c r="M58" s="109">
        <v>96.6</v>
      </c>
      <c r="N58" s="109">
        <v>96.3</v>
      </c>
      <c r="O58" s="223">
        <v>96</v>
      </c>
      <c r="P58" s="298">
        <v>95.3</v>
      </c>
      <c r="Q58" s="148">
        <v>95.6</v>
      </c>
    </row>
    <row r="59" spans="1:17" ht="12.75" customHeight="1" thickBot="1">
      <c r="A59" s="378"/>
      <c r="B59" s="91" t="s">
        <v>122</v>
      </c>
      <c r="C59" s="114">
        <v>97.6</v>
      </c>
      <c r="D59" s="114">
        <v>96.9</v>
      </c>
      <c r="E59" s="114">
        <v>96</v>
      </c>
      <c r="F59" s="114">
        <v>96.2</v>
      </c>
      <c r="G59" s="114">
        <v>96.2</v>
      </c>
      <c r="H59" s="114">
        <v>95.6</v>
      </c>
      <c r="I59" s="114">
        <v>95.7</v>
      </c>
      <c r="J59" s="119">
        <f>AVERAGE(J51:J58)</f>
        <v>94.5625</v>
      </c>
      <c r="K59" s="119">
        <v>95.22128259702511</v>
      </c>
      <c r="L59" s="120">
        <v>94.64901387375276</v>
      </c>
      <c r="M59" s="120">
        <v>93.4</v>
      </c>
      <c r="N59" s="120">
        <v>93.9</v>
      </c>
      <c r="O59" s="92">
        <v>93.7</v>
      </c>
      <c r="P59" s="299">
        <v>93.3</v>
      </c>
      <c r="Q59" s="142">
        <v>94.5</v>
      </c>
    </row>
    <row r="60" spans="1:17" ht="12.75" customHeight="1" thickBot="1" thickTop="1">
      <c r="A60" s="374" t="s">
        <v>155</v>
      </c>
      <c r="B60" s="375"/>
      <c r="C60" s="122">
        <v>97.6</v>
      </c>
      <c r="D60" s="122">
        <v>97.2</v>
      </c>
      <c r="E60" s="122">
        <v>96.8</v>
      </c>
      <c r="F60" s="122">
        <v>96.7</v>
      </c>
      <c r="G60" s="122">
        <v>96.5</v>
      </c>
      <c r="H60" s="122">
        <v>96.3</v>
      </c>
      <c r="I60" s="122">
        <v>96.8</v>
      </c>
      <c r="J60" s="123">
        <v>96.5</v>
      </c>
      <c r="K60" s="123">
        <v>96.5</v>
      </c>
      <c r="L60" s="124">
        <v>96.2</v>
      </c>
      <c r="M60" s="124">
        <v>95.7</v>
      </c>
      <c r="N60" s="124">
        <v>95.7</v>
      </c>
      <c r="O60" s="95">
        <v>95.8</v>
      </c>
      <c r="P60" s="300">
        <v>95.9</v>
      </c>
      <c r="Q60" s="143">
        <v>95.9</v>
      </c>
    </row>
  </sheetData>
  <sheetProtection/>
  <mergeCells count="12">
    <mergeCell ref="A6:A12"/>
    <mergeCell ref="A13:A14"/>
    <mergeCell ref="A1:Q1"/>
    <mergeCell ref="M2:Q2"/>
    <mergeCell ref="A4:A5"/>
    <mergeCell ref="A60:B60"/>
    <mergeCell ref="A46:A50"/>
    <mergeCell ref="A51:A59"/>
    <mergeCell ref="A15:A24"/>
    <mergeCell ref="A25:A32"/>
    <mergeCell ref="A33:A39"/>
    <mergeCell ref="A40:A45"/>
  </mergeCells>
  <printOptions/>
  <pageMargins left="0.5118110236220472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&amp;C－４－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zoomScalePageLayoutView="0" workbookViewId="0" topLeftCell="A1">
      <selection activeCell="A1" sqref="A1:J1"/>
    </sheetView>
  </sheetViews>
  <sheetFormatPr defaultColWidth="9.00390625" defaultRowHeight="12.75"/>
  <cols>
    <col min="1" max="1" width="13.125" style="150" bestFit="1" customWidth="1"/>
    <col min="2" max="5" width="16.625" style="150" customWidth="1"/>
    <col min="6" max="7" width="8.875" style="150" customWidth="1"/>
    <col min="8" max="10" width="16.625" style="150" customWidth="1"/>
    <col min="11" max="16384" width="9.125" style="150" customWidth="1"/>
  </cols>
  <sheetData>
    <row r="1" spans="1:10" ht="17.25">
      <c r="A1" s="398" t="s">
        <v>210</v>
      </c>
      <c r="B1" s="398"/>
      <c r="C1" s="398"/>
      <c r="D1" s="398"/>
      <c r="E1" s="398"/>
      <c r="F1" s="398"/>
      <c r="G1" s="398"/>
      <c r="H1" s="398"/>
      <c r="I1" s="398"/>
      <c r="J1" s="398"/>
    </row>
    <row r="2" ht="14.25" customHeight="1"/>
    <row r="3" spans="1:10" ht="18.75" customHeight="1">
      <c r="A3" s="389" t="s">
        <v>211</v>
      </c>
      <c r="B3" s="389"/>
      <c r="C3" s="389"/>
      <c r="D3" s="389"/>
      <c r="E3" s="389"/>
      <c r="F3" s="389"/>
      <c r="G3" s="389"/>
      <c r="H3" s="389"/>
      <c r="I3" s="389"/>
      <c r="J3" s="389"/>
    </row>
    <row r="4" ht="7.5" customHeight="1"/>
    <row r="5" spans="1:10" ht="21.75" customHeight="1">
      <c r="A5" s="388"/>
      <c r="B5" s="388" t="s">
        <v>227</v>
      </c>
      <c r="C5" s="388" t="s">
        <v>228</v>
      </c>
      <c r="D5" s="388" t="s">
        <v>230</v>
      </c>
      <c r="E5" s="388"/>
      <c r="F5" s="388"/>
      <c r="G5" s="388"/>
      <c r="H5" s="388" t="s">
        <v>231</v>
      </c>
      <c r="I5" s="388"/>
      <c r="J5" s="388"/>
    </row>
    <row r="6" spans="1:10" ht="21.75" customHeight="1">
      <c r="A6" s="388"/>
      <c r="B6" s="388"/>
      <c r="C6" s="388"/>
      <c r="D6" s="152" t="s">
        <v>212</v>
      </c>
      <c r="E6" s="152" t="s">
        <v>213</v>
      </c>
      <c r="F6" s="388" t="s">
        <v>214</v>
      </c>
      <c r="G6" s="388"/>
      <c r="H6" s="152" t="s">
        <v>212</v>
      </c>
      <c r="I6" s="152" t="s">
        <v>213</v>
      </c>
      <c r="J6" s="152" t="s">
        <v>214</v>
      </c>
    </row>
    <row r="7" spans="1:10" ht="21.75" customHeight="1">
      <c r="A7" s="153"/>
      <c r="B7" s="153"/>
      <c r="C7" s="154" t="s">
        <v>215</v>
      </c>
      <c r="D7" s="154" t="s">
        <v>215</v>
      </c>
      <c r="E7" s="154" t="s">
        <v>215</v>
      </c>
      <c r="F7" s="393" t="s">
        <v>215</v>
      </c>
      <c r="G7" s="393"/>
      <c r="H7" s="154" t="s">
        <v>215</v>
      </c>
      <c r="I7" s="154" t="s">
        <v>215</v>
      </c>
      <c r="J7" s="154" t="s">
        <v>215</v>
      </c>
    </row>
    <row r="8" spans="1:10" ht="21.75" customHeight="1">
      <c r="A8" s="155" t="s">
        <v>216</v>
      </c>
      <c r="B8" s="157">
        <v>19493</v>
      </c>
      <c r="C8" s="157">
        <v>853991</v>
      </c>
      <c r="D8" s="157">
        <v>8075</v>
      </c>
      <c r="E8" s="157">
        <v>72</v>
      </c>
      <c r="F8" s="391">
        <v>1138</v>
      </c>
      <c r="G8" s="391"/>
      <c r="H8" s="157">
        <v>6774</v>
      </c>
      <c r="I8" s="157">
        <v>44</v>
      </c>
      <c r="J8" s="157">
        <v>677</v>
      </c>
    </row>
    <row r="9" spans="1:10" ht="21.75" customHeight="1">
      <c r="A9" s="155" t="s">
        <v>217</v>
      </c>
      <c r="B9" s="157">
        <v>19848</v>
      </c>
      <c r="C9" s="157">
        <v>878181</v>
      </c>
      <c r="D9" s="157">
        <v>8419</v>
      </c>
      <c r="E9" s="157">
        <v>86</v>
      </c>
      <c r="F9" s="391">
        <v>1183</v>
      </c>
      <c r="G9" s="391"/>
      <c r="H9" s="157">
        <v>7086</v>
      </c>
      <c r="I9" s="157">
        <v>50</v>
      </c>
      <c r="J9" s="157">
        <v>709</v>
      </c>
    </row>
    <row r="10" spans="1:10" ht="21.75" customHeight="1">
      <c r="A10" s="155" t="s">
        <v>218</v>
      </c>
      <c r="B10" s="157">
        <v>20134</v>
      </c>
      <c r="C10" s="157">
        <v>893537</v>
      </c>
      <c r="D10" s="157">
        <v>8298</v>
      </c>
      <c r="E10" s="157">
        <v>81</v>
      </c>
      <c r="F10" s="391">
        <v>1231</v>
      </c>
      <c r="G10" s="391"/>
      <c r="H10" s="157">
        <v>6982</v>
      </c>
      <c r="I10" s="157">
        <v>43</v>
      </c>
      <c r="J10" s="157">
        <v>736</v>
      </c>
    </row>
    <row r="11" spans="1:10" ht="21.75" customHeight="1">
      <c r="A11" s="155" t="s">
        <v>335</v>
      </c>
      <c r="B11" s="157">
        <v>20323</v>
      </c>
      <c r="C11" s="157">
        <v>921748</v>
      </c>
      <c r="D11" s="157">
        <v>8789</v>
      </c>
      <c r="E11" s="157">
        <v>77</v>
      </c>
      <c r="F11" s="391">
        <v>1270</v>
      </c>
      <c r="G11" s="391"/>
      <c r="H11" s="157">
        <v>7335</v>
      </c>
      <c r="I11" s="157">
        <v>40</v>
      </c>
      <c r="J11" s="157">
        <v>755</v>
      </c>
    </row>
    <row r="12" spans="1:10" ht="21.75" customHeight="1">
      <c r="A12" s="155" t="s">
        <v>357</v>
      </c>
      <c r="B12" s="157">
        <v>20673</v>
      </c>
      <c r="C12" s="157">
        <v>945299</v>
      </c>
      <c r="D12" s="157">
        <v>8794</v>
      </c>
      <c r="E12" s="157">
        <v>71</v>
      </c>
      <c r="F12" s="391">
        <v>1302</v>
      </c>
      <c r="G12" s="391"/>
      <c r="H12" s="157">
        <v>7395</v>
      </c>
      <c r="I12" s="157">
        <v>56</v>
      </c>
      <c r="J12" s="157">
        <v>792</v>
      </c>
    </row>
    <row r="13" spans="1:10" ht="21.75" customHeight="1">
      <c r="A13" s="156" t="s">
        <v>423</v>
      </c>
      <c r="B13" s="158">
        <v>20985</v>
      </c>
      <c r="C13" s="158">
        <v>957435</v>
      </c>
      <c r="D13" s="158">
        <v>8745</v>
      </c>
      <c r="E13" s="158">
        <v>88</v>
      </c>
      <c r="F13" s="392">
        <v>1344</v>
      </c>
      <c r="G13" s="392"/>
      <c r="H13" s="158">
        <v>7416</v>
      </c>
      <c r="I13" s="158">
        <v>50</v>
      </c>
      <c r="J13" s="158">
        <v>816</v>
      </c>
    </row>
    <row r="14" ht="18.75" customHeight="1"/>
    <row r="15" spans="1:10" ht="18.75" customHeight="1">
      <c r="A15" s="390" t="s">
        <v>219</v>
      </c>
      <c r="B15" s="390"/>
      <c r="C15" s="390"/>
      <c r="D15" s="390"/>
      <c r="E15" s="390"/>
      <c r="F15" s="390"/>
      <c r="G15" s="390"/>
      <c r="H15" s="390"/>
      <c r="I15" s="390"/>
      <c r="J15" s="390"/>
    </row>
    <row r="16" ht="7.5" customHeight="1"/>
    <row r="17" spans="1:10" ht="21.75" customHeight="1">
      <c r="A17" s="388"/>
      <c r="B17" s="397" t="s">
        <v>229</v>
      </c>
      <c r="C17" s="394" t="s">
        <v>232</v>
      </c>
      <c r="D17" s="395"/>
      <c r="E17" s="395"/>
      <c r="F17" s="395"/>
      <c r="G17" s="396"/>
      <c r="H17" s="394" t="s">
        <v>233</v>
      </c>
      <c r="I17" s="395"/>
      <c r="J17" s="396"/>
    </row>
    <row r="18" spans="1:10" ht="21.75" customHeight="1">
      <c r="A18" s="388"/>
      <c r="B18" s="388"/>
      <c r="C18" s="151"/>
      <c r="D18" s="152" t="s">
        <v>50</v>
      </c>
      <c r="E18" s="152" t="s">
        <v>51</v>
      </c>
      <c r="F18" s="152" t="s">
        <v>56</v>
      </c>
      <c r="G18" s="152" t="s">
        <v>58</v>
      </c>
      <c r="I18" s="152" t="s">
        <v>50</v>
      </c>
      <c r="J18" s="152" t="s">
        <v>51</v>
      </c>
    </row>
    <row r="19" spans="1:10" ht="21.75" customHeight="1">
      <c r="A19" s="153"/>
      <c r="B19" s="154" t="s">
        <v>220</v>
      </c>
      <c r="C19" s="154" t="s">
        <v>220</v>
      </c>
      <c r="D19" s="154" t="s">
        <v>220</v>
      </c>
      <c r="E19" s="154" t="s">
        <v>220</v>
      </c>
      <c r="F19" s="154" t="s">
        <v>221</v>
      </c>
      <c r="G19" s="154" t="s">
        <v>221</v>
      </c>
      <c r="H19" s="154" t="s">
        <v>220</v>
      </c>
      <c r="I19" s="154" t="s">
        <v>220</v>
      </c>
      <c r="J19" s="154" t="s">
        <v>220</v>
      </c>
    </row>
    <row r="20" spans="1:10" ht="21.75" customHeight="1">
      <c r="A20" s="155" t="s">
        <v>216</v>
      </c>
      <c r="B20" s="157">
        <v>10721</v>
      </c>
      <c r="C20" s="157">
        <v>7363</v>
      </c>
      <c r="D20" s="157">
        <v>5800</v>
      </c>
      <c r="E20" s="157">
        <v>1562</v>
      </c>
      <c r="F20" s="159" t="s">
        <v>222</v>
      </c>
      <c r="G20" s="159" t="s">
        <v>225</v>
      </c>
      <c r="H20" s="157">
        <v>5155</v>
      </c>
      <c r="I20" s="157">
        <v>4122</v>
      </c>
      <c r="J20" s="157">
        <v>1033</v>
      </c>
    </row>
    <row r="21" spans="1:10" ht="21.75" customHeight="1">
      <c r="A21" s="155" t="s">
        <v>217</v>
      </c>
      <c r="B21" s="157">
        <v>9627</v>
      </c>
      <c r="C21" s="157">
        <v>7568</v>
      </c>
      <c r="D21" s="157">
        <v>6012</v>
      </c>
      <c r="E21" s="157">
        <v>1556</v>
      </c>
      <c r="F21" s="159" t="s">
        <v>223</v>
      </c>
      <c r="G21" s="159" t="s">
        <v>226</v>
      </c>
      <c r="H21" s="157">
        <v>5291</v>
      </c>
      <c r="I21" s="157">
        <v>4268</v>
      </c>
      <c r="J21" s="157">
        <v>1022</v>
      </c>
    </row>
    <row r="22" spans="1:10" ht="21.75" customHeight="1">
      <c r="A22" s="155" t="s">
        <v>218</v>
      </c>
      <c r="B22" s="157">
        <v>9511</v>
      </c>
      <c r="C22" s="157">
        <v>7288</v>
      </c>
      <c r="D22" s="157">
        <v>5701</v>
      </c>
      <c r="E22" s="157">
        <v>1587</v>
      </c>
      <c r="F22" s="159" t="s">
        <v>224</v>
      </c>
      <c r="G22" s="159" t="s">
        <v>226</v>
      </c>
      <c r="H22" s="157">
        <v>5095</v>
      </c>
      <c r="I22" s="157">
        <v>4069</v>
      </c>
      <c r="J22" s="157">
        <v>1026</v>
      </c>
    </row>
    <row r="23" spans="1:10" ht="21.75" customHeight="1">
      <c r="A23" s="155" t="s">
        <v>335</v>
      </c>
      <c r="B23" s="157">
        <v>9613</v>
      </c>
      <c r="C23" s="157">
        <v>7535</v>
      </c>
      <c r="D23" s="157">
        <v>5866</v>
      </c>
      <c r="E23" s="157">
        <v>1669</v>
      </c>
      <c r="F23" s="159" t="s">
        <v>336</v>
      </c>
      <c r="G23" s="159" t="s">
        <v>337</v>
      </c>
      <c r="H23" s="157">
        <v>5200</v>
      </c>
      <c r="I23" s="157">
        <v>4138</v>
      </c>
      <c r="J23" s="157">
        <v>1062</v>
      </c>
    </row>
    <row r="24" spans="1:10" ht="21.75" customHeight="1">
      <c r="A24" s="155" t="s">
        <v>357</v>
      </c>
      <c r="B24" s="157">
        <v>10468</v>
      </c>
      <c r="C24" s="157">
        <v>7789</v>
      </c>
      <c r="D24" s="157">
        <v>6051</v>
      </c>
      <c r="E24" s="157">
        <v>1738</v>
      </c>
      <c r="F24" s="159" t="s">
        <v>358</v>
      </c>
      <c r="G24" s="159" t="s">
        <v>359</v>
      </c>
      <c r="H24" s="157">
        <v>5595</v>
      </c>
      <c r="I24" s="157">
        <v>4476</v>
      </c>
      <c r="J24" s="157">
        <v>1120</v>
      </c>
    </row>
    <row r="25" spans="1:10" ht="21.75" customHeight="1">
      <c r="A25" s="156" t="s">
        <v>423</v>
      </c>
      <c r="B25" s="158">
        <v>10742</v>
      </c>
      <c r="C25" s="158">
        <v>7638</v>
      </c>
      <c r="D25" s="158">
        <v>5831</v>
      </c>
      <c r="E25" s="158">
        <v>1807</v>
      </c>
      <c r="F25" s="160" t="s">
        <v>425</v>
      </c>
      <c r="G25" s="160" t="s">
        <v>359</v>
      </c>
      <c r="H25" s="158">
        <v>5344</v>
      </c>
      <c r="I25" s="158">
        <v>4189</v>
      </c>
      <c r="J25" s="158">
        <v>1156</v>
      </c>
    </row>
    <row r="27" ht="13.5">
      <c r="A27" s="150" t="s">
        <v>424</v>
      </c>
    </row>
  </sheetData>
  <sheetProtection/>
  <mergeCells count="20">
    <mergeCell ref="C17:G17"/>
    <mergeCell ref="F10:G10"/>
    <mergeCell ref="F11:G11"/>
    <mergeCell ref="F12:G12"/>
    <mergeCell ref="A1:J1"/>
    <mergeCell ref="B5:B6"/>
    <mergeCell ref="C5:C6"/>
    <mergeCell ref="H5:J5"/>
    <mergeCell ref="F6:G6"/>
    <mergeCell ref="A5:A6"/>
    <mergeCell ref="A17:A18"/>
    <mergeCell ref="A3:J3"/>
    <mergeCell ref="A15:J15"/>
    <mergeCell ref="F8:G8"/>
    <mergeCell ref="F13:G13"/>
    <mergeCell ref="F9:G9"/>
    <mergeCell ref="D5:G5"/>
    <mergeCell ref="F7:G7"/>
    <mergeCell ref="H17:J17"/>
    <mergeCell ref="B17:B1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125" style="150" bestFit="1" customWidth="1"/>
    <col min="2" max="10" width="15.00390625" style="150" customWidth="1"/>
    <col min="11" max="16384" width="9.125" style="150" customWidth="1"/>
  </cols>
  <sheetData>
    <row r="1" ht="6.75" customHeight="1"/>
    <row r="2" spans="1:10" ht="17.25">
      <c r="A2" s="398" t="s">
        <v>254</v>
      </c>
      <c r="B2" s="398"/>
      <c r="C2" s="398"/>
      <c r="D2" s="398"/>
      <c r="E2" s="398"/>
      <c r="F2" s="398"/>
      <c r="G2" s="398"/>
      <c r="H2" s="398"/>
      <c r="I2" s="398"/>
      <c r="J2" s="398"/>
    </row>
    <row r="3" ht="18.75" customHeight="1"/>
    <row r="4" spans="1:8" ht="18.75" customHeight="1">
      <c r="A4" s="389" t="s">
        <v>238</v>
      </c>
      <c r="B4" s="389"/>
      <c r="C4" s="389"/>
      <c r="D4" s="389"/>
      <c r="E4" s="389"/>
      <c r="F4" s="389"/>
      <c r="G4" s="389"/>
      <c r="H4" s="389"/>
    </row>
    <row r="5" ht="13.5">
      <c r="J5" s="150" t="s">
        <v>258</v>
      </c>
    </row>
    <row r="6" spans="1:10" ht="21.75" customHeight="1">
      <c r="A6" s="388"/>
      <c r="B6" s="394" t="s">
        <v>240</v>
      </c>
      <c r="C6" s="395"/>
      <c r="D6" s="395"/>
      <c r="E6" s="395"/>
      <c r="F6" s="394" t="s">
        <v>241</v>
      </c>
      <c r="G6" s="395"/>
      <c r="H6" s="395"/>
      <c r="I6" s="397" t="s">
        <v>247</v>
      </c>
      <c r="J6" s="397" t="s">
        <v>248</v>
      </c>
    </row>
    <row r="7" spans="1:10" ht="21.75" customHeight="1">
      <c r="A7" s="388"/>
      <c r="B7" s="151"/>
      <c r="C7" s="152" t="s">
        <v>242</v>
      </c>
      <c r="D7" s="152" t="s">
        <v>243</v>
      </c>
      <c r="E7" s="152" t="s">
        <v>244</v>
      </c>
      <c r="F7" s="151"/>
      <c r="G7" s="152" t="s">
        <v>245</v>
      </c>
      <c r="H7" s="152" t="s">
        <v>246</v>
      </c>
      <c r="I7" s="388"/>
      <c r="J7" s="388"/>
    </row>
    <row r="8" spans="1:10" ht="21.7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0" ht="21.75" customHeight="1">
      <c r="A9" s="155" t="s">
        <v>216</v>
      </c>
      <c r="B9" s="157">
        <v>27</v>
      </c>
      <c r="C9" s="157">
        <v>0</v>
      </c>
      <c r="D9" s="157">
        <v>8</v>
      </c>
      <c r="E9" s="159" t="s">
        <v>251</v>
      </c>
      <c r="F9" s="157">
        <v>467</v>
      </c>
      <c r="G9" s="157">
        <v>134</v>
      </c>
      <c r="H9" s="157">
        <v>333</v>
      </c>
      <c r="I9" s="157">
        <v>644</v>
      </c>
      <c r="J9" s="157">
        <v>1138</v>
      </c>
    </row>
    <row r="10" spans="1:10" ht="21.75" customHeight="1">
      <c r="A10" s="155" t="s">
        <v>217</v>
      </c>
      <c r="B10" s="157">
        <v>26</v>
      </c>
      <c r="C10" s="157">
        <v>0</v>
      </c>
      <c r="D10" s="157">
        <v>8</v>
      </c>
      <c r="E10" s="159" t="s">
        <v>249</v>
      </c>
      <c r="F10" s="157">
        <v>488</v>
      </c>
      <c r="G10" s="157">
        <v>138</v>
      </c>
      <c r="H10" s="157">
        <v>350</v>
      </c>
      <c r="I10" s="157">
        <v>669</v>
      </c>
      <c r="J10" s="157">
        <v>1183</v>
      </c>
    </row>
    <row r="11" spans="1:10" ht="21.75" customHeight="1">
      <c r="A11" s="155" t="s">
        <v>218</v>
      </c>
      <c r="B11" s="157">
        <v>29</v>
      </c>
      <c r="C11" s="157">
        <v>0</v>
      </c>
      <c r="D11" s="157">
        <v>10</v>
      </c>
      <c r="E11" s="159" t="s">
        <v>251</v>
      </c>
      <c r="F11" s="157">
        <v>520</v>
      </c>
      <c r="G11" s="157">
        <v>147</v>
      </c>
      <c r="H11" s="157">
        <v>373</v>
      </c>
      <c r="I11" s="157">
        <v>682</v>
      </c>
      <c r="J11" s="157">
        <v>1231</v>
      </c>
    </row>
    <row r="12" spans="1:10" ht="21.75" customHeight="1">
      <c r="A12" s="155" t="s">
        <v>335</v>
      </c>
      <c r="B12" s="157">
        <v>31</v>
      </c>
      <c r="C12" s="157">
        <v>0</v>
      </c>
      <c r="D12" s="157">
        <v>12</v>
      </c>
      <c r="E12" s="159" t="s">
        <v>251</v>
      </c>
      <c r="F12" s="157">
        <v>540</v>
      </c>
      <c r="G12" s="157">
        <v>156</v>
      </c>
      <c r="H12" s="157">
        <v>384</v>
      </c>
      <c r="I12" s="157">
        <v>699</v>
      </c>
      <c r="J12" s="157">
        <v>1270</v>
      </c>
    </row>
    <row r="13" spans="1:10" ht="21.75" customHeight="1">
      <c r="A13" s="155" t="s">
        <v>357</v>
      </c>
      <c r="B13" s="157">
        <v>30</v>
      </c>
      <c r="C13" s="157">
        <v>0</v>
      </c>
      <c r="D13" s="157">
        <v>10</v>
      </c>
      <c r="E13" s="159" t="s">
        <v>250</v>
      </c>
      <c r="F13" s="157">
        <v>570</v>
      </c>
      <c r="G13" s="157">
        <v>179</v>
      </c>
      <c r="H13" s="157">
        <v>391</v>
      </c>
      <c r="I13" s="157">
        <v>702</v>
      </c>
      <c r="J13" s="157">
        <v>1302</v>
      </c>
    </row>
    <row r="14" spans="1:10" ht="21.75" customHeight="1">
      <c r="A14" s="156" t="s">
        <v>423</v>
      </c>
      <c r="B14" s="158">
        <v>32</v>
      </c>
      <c r="C14" s="158">
        <v>0</v>
      </c>
      <c r="D14" s="158">
        <v>10</v>
      </c>
      <c r="E14" s="160" t="s">
        <v>426</v>
      </c>
      <c r="F14" s="158">
        <v>591</v>
      </c>
      <c r="G14" s="158">
        <v>189</v>
      </c>
      <c r="H14" s="158">
        <v>402</v>
      </c>
      <c r="I14" s="158">
        <v>721</v>
      </c>
      <c r="J14" s="158">
        <v>1344</v>
      </c>
    </row>
    <row r="15" ht="18.75" customHeight="1"/>
    <row r="16" spans="1:8" ht="18.75" customHeight="1">
      <c r="A16" s="390" t="s">
        <v>239</v>
      </c>
      <c r="B16" s="390"/>
      <c r="C16" s="390"/>
      <c r="D16" s="390"/>
      <c r="E16" s="390"/>
      <c r="F16" s="390"/>
      <c r="G16" s="390"/>
      <c r="H16" s="390"/>
    </row>
    <row r="17" ht="13.5">
      <c r="J17" s="150" t="s">
        <v>258</v>
      </c>
    </row>
    <row r="18" spans="1:10" ht="21.75" customHeight="1">
      <c r="A18" s="388"/>
      <c r="B18" s="394" t="s">
        <v>240</v>
      </c>
      <c r="C18" s="395"/>
      <c r="D18" s="395"/>
      <c r="E18" s="395"/>
      <c r="F18" s="394" t="s">
        <v>241</v>
      </c>
      <c r="G18" s="395"/>
      <c r="H18" s="395"/>
      <c r="I18" s="397" t="s">
        <v>247</v>
      </c>
      <c r="J18" s="397" t="s">
        <v>248</v>
      </c>
    </row>
    <row r="19" spans="1:10" ht="21.75" customHeight="1">
      <c r="A19" s="388"/>
      <c r="B19" s="151"/>
      <c r="C19" s="152" t="s">
        <v>242</v>
      </c>
      <c r="D19" s="152" t="s">
        <v>243</v>
      </c>
      <c r="E19" s="152" t="s">
        <v>244</v>
      </c>
      <c r="F19" s="151"/>
      <c r="G19" s="152" t="s">
        <v>245</v>
      </c>
      <c r="H19" s="152" t="s">
        <v>246</v>
      </c>
      <c r="I19" s="388"/>
      <c r="J19" s="388"/>
    </row>
    <row r="20" spans="1:10" ht="1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ht="21.75" customHeight="1">
      <c r="A21" s="155" t="s">
        <v>216</v>
      </c>
      <c r="B21" s="157">
        <v>3</v>
      </c>
      <c r="C21" s="157">
        <v>0</v>
      </c>
      <c r="D21" s="157">
        <v>1</v>
      </c>
      <c r="E21" s="159" t="s">
        <v>253</v>
      </c>
      <c r="F21" s="157">
        <v>37</v>
      </c>
      <c r="G21" s="157">
        <v>18</v>
      </c>
      <c r="H21" s="157">
        <v>19</v>
      </c>
      <c r="I21" s="157">
        <v>32</v>
      </c>
      <c r="J21" s="157">
        <v>72</v>
      </c>
    </row>
    <row r="22" spans="1:10" ht="21.75" customHeight="1">
      <c r="A22" s="155" t="s">
        <v>217</v>
      </c>
      <c r="B22" s="157">
        <v>4</v>
      </c>
      <c r="C22" s="157">
        <v>0</v>
      </c>
      <c r="D22" s="157">
        <v>1</v>
      </c>
      <c r="E22" s="159" t="s">
        <v>252</v>
      </c>
      <c r="F22" s="157">
        <v>34</v>
      </c>
      <c r="G22" s="157">
        <v>11</v>
      </c>
      <c r="H22" s="157">
        <v>23</v>
      </c>
      <c r="I22" s="157">
        <v>48</v>
      </c>
      <c r="J22" s="157">
        <v>86</v>
      </c>
    </row>
    <row r="23" spans="1:10" ht="21.75" customHeight="1">
      <c r="A23" s="155" t="s">
        <v>218</v>
      </c>
      <c r="B23" s="157">
        <v>4</v>
      </c>
      <c r="C23" s="157">
        <v>0</v>
      </c>
      <c r="D23" s="157">
        <v>2</v>
      </c>
      <c r="E23" s="159" t="s">
        <v>253</v>
      </c>
      <c r="F23" s="157">
        <v>49</v>
      </c>
      <c r="G23" s="157">
        <v>18</v>
      </c>
      <c r="H23" s="157">
        <v>31</v>
      </c>
      <c r="I23" s="157">
        <v>28</v>
      </c>
      <c r="J23" s="157">
        <v>81</v>
      </c>
    </row>
    <row r="24" spans="1:10" ht="21.75" customHeight="1">
      <c r="A24" s="155" t="s">
        <v>335</v>
      </c>
      <c r="B24" s="157">
        <v>3</v>
      </c>
      <c r="C24" s="157">
        <v>0</v>
      </c>
      <c r="D24" s="157">
        <v>2</v>
      </c>
      <c r="E24" s="159" t="s">
        <v>261</v>
      </c>
      <c r="F24" s="157">
        <v>41</v>
      </c>
      <c r="G24" s="157">
        <v>16</v>
      </c>
      <c r="H24" s="157">
        <v>25</v>
      </c>
      <c r="I24" s="157">
        <v>33</v>
      </c>
      <c r="J24" s="157">
        <v>77</v>
      </c>
    </row>
    <row r="25" spans="1:10" ht="21.75" customHeight="1">
      <c r="A25" s="155" t="s">
        <v>357</v>
      </c>
      <c r="B25" s="157">
        <v>3</v>
      </c>
      <c r="C25" s="157">
        <v>0</v>
      </c>
      <c r="D25" s="157">
        <v>1</v>
      </c>
      <c r="E25" s="159" t="s">
        <v>253</v>
      </c>
      <c r="F25" s="157">
        <v>44</v>
      </c>
      <c r="G25" s="157">
        <v>24</v>
      </c>
      <c r="H25" s="157">
        <v>20</v>
      </c>
      <c r="I25" s="157">
        <v>24</v>
      </c>
      <c r="J25" s="157">
        <v>71</v>
      </c>
    </row>
    <row r="26" spans="1:10" ht="21.75" customHeight="1">
      <c r="A26" s="156" t="s">
        <v>423</v>
      </c>
      <c r="B26" s="158">
        <v>5</v>
      </c>
      <c r="C26" s="158">
        <v>0</v>
      </c>
      <c r="D26" s="158">
        <v>1</v>
      </c>
      <c r="E26" s="160" t="s">
        <v>427</v>
      </c>
      <c r="F26" s="158">
        <v>47</v>
      </c>
      <c r="G26" s="158">
        <v>17</v>
      </c>
      <c r="H26" s="158">
        <v>30</v>
      </c>
      <c r="I26" s="158">
        <v>36</v>
      </c>
      <c r="J26" s="158">
        <v>88</v>
      </c>
    </row>
    <row r="28" ht="13.5">
      <c r="A28" s="150" t="s">
        <v>424</v>
      </c>
    </row>
    <row r="30" ht="14.25">
      <c r="D30" s="161"/>
    </row>
  </sheetData>
  <sheetProtection/>
  <mergeCells count="13">
    <mergeCell ref="B18:E18"/>
    <mergeCell ref="F18:H18"/>
    <mergeCell ref="I18:I19"/>
    <mergeCell ref="A2:J2"/>
    <mergeCell ref="F6:H6"/>
    <mergeCell ref="I6:I7"/>
    <mergeCell ref="J6:J7"/>
    <mergeCell ref="J18:J19"/>
    <mergeCell ref="A6:A7"/>
    <mergeCell ref="B6:E6"/>
    <mergeCell ref="A4:H4"/>
    <mergeCell ref="A16:H16"/>
    <mergeCell ref="A18:A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&amp;C－６－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.125" style="150" bestFit="1" customWidth="1"/>
    <col min="2" max="10" width="15.00390625" style="150" customWidth="1"/>
    <col min="11" max="16384" width="9.125" style="150" customWidth="1"/>
  </cols>
  <sheetData>
    <row r="1" ht="6.75" customHeight="1"/>
    <row r="2" spans="1:10" ht="17.25">
      <c r="A2" s="398" t="s">
        <v>255</v>
      </c>
      <c r="B2" s="398"/>
      <c r="C2" s="398"/>
      <c r="D2" s="398"/>
      <c r="E2" s="398"/>
      <c r="F2" s="398"/>
      <c r="G2" s="398"/>
      <c r="H2" s="398"/>
      <c r="I2" s="398"/>
      <c r="J2" s="398"/>
    </row>
    <row r="3" ht="18.75" customHeight="1"/>
    <row r="4" spans="1:8" ht="18.75" customHeight="1">
      <c r="A4" s="389" t="s">
        <v>256</v>
      </c>
      <c r="B4" s="389"/>
      <c r="C4" s="389"/>
      <c r="D4" s="389"/>
      <c r="E4" s="389"/>
      <c r="F4" s="389"/>
      <c r="G4" s="389"/>
      <c r="H4" s="389"/>
    </row>
    <row r="5" ht="13.5">
      <c r="J5" s="150" t="s">
        <v>258</v>
      </c>
    </row>
    <row r="6" spans="1:10" ht="21.75" customHeight="1">
      <c r="A6" s="388"/>
      <c r="B6" s="394" t="s">
        <v>240</v>
      </c>
      <c r="C6" s="395"/>
      <c r="D6" s="395"/>
      <c r="E6" s="395"/>
      <c r="F6" s="394" t="s">
        <v>241</v>
      </c>
      <c r="G6" s="395"/>
      <c r="H6" s="395"/>
      <c r="I6" s="397" t="s">
        <v>247</v>
      </c>
      <c r="J6" s="397" t="s">
        <v>248</v>
      </c>
    </row>
    <row r="7" spans="1:10" ht="21.75" customHeight="1">
      <c r="A7" s="388"/>
      <c r="B7" s="151"/>
      <c r="C7" s="152" t="s">
        <v>242</v>
      </c>
      <c r="D7" s="152" t="s">
        <v>243</v>
      </c>
      <c r="E7" s="152" t="s">
        <v>244</v>
      </c>
      <c r="F7" s="151"/>
      <c r="G7" s="152" t="s">
        <v>245</v>
      </c>
      <c r="H7" s="152" t="s">
        <v>246</v>
      </c>
      <c r="I7" s="388"/>
      <c r="J7" s="388"/>
    </row>
    <row r="8" spans="1:10" ht="21.7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</row>
    <row r="9" spans="1:10" ht="21.75" customHeight="1">
      <c r="A9" s="155" t="s">
        <v>216</v>
      </c>
      <c r="B9" s="157">
        <v>22</v>
      </c>
      <c r="C9" s="157">
        <v>0</v>
      </c>
      <c r="D9" s="157">
        <v>7</v>
      </c>
      <c r="E9" s="159" t="s">
        <v>259</v>
      </c>
      <c r="F9" s="157">
        <v>303</v>
      </c>
      <c r="G9" s="157">
        <v>86</v>
      </c>
      <c r="H9" s="157">
        <v>217</v>
      </c>
      <c r="I9" s="157">
        <v>352</v>
      </c>
      <c r="J9" s="157">
        <v>677</v>
      </c>
    </row>
    <row r="10" spans="1:10" ht="21.75" customHeight="1">
      <c r="A10" s="155" t="s">
        <v>217</v>
      </c>
      <c r="B10" s="157">
        <v>23</v>
      </c>
      <c r="C10" s="157">
        <v>0</v>
      </c>
      <c r="D10" s="157">
        <v>7</v>
      </c>
      <c r="E10" s="159" t="s">
        <v>260</v>
      </c>
      <c r="F10" s="157">
        <v>313</v>
      </c>
      <c r="G10" s="157">
        <v>86</v>
      </c>
      <c r="H10" s="157">
        <v>227</v>
      </c>
      <c r="I10" s="157">
        <v>373</v>
      </c>
      <c r="J10" s="157">
        <v>709</v>
      </c>
    </row>
    <row r="11" spans="1:10" ht="21.75" customHeight="1">
      <c r="A11" s="155" t="s">
        <v>218</v>
      </c>
      <c r="B11" s="157">
        <v>24</v>
      </c>
      <c r="C11" s="157">
        <v>0</v>
      </c>
      <c r="D11" s="157">
        <v>9</v>
      </c>
      <c r="E11" s="159" t="s">
        <v>259</v>
      </c>
      <c r="F11" s="157">
        <v>330</v>
      </c>
      <c r="G11" s="157">
        <v>88</v>
      </c>
      <c r="H11" s="157">
        <v>242</v>
      </c>
      <c r="I11" s="157">
        <v>382</v>
      </c>
      <c r="J11" s="157">
        <v>736</v>
      </c>
    </row>
    <row r="12" spans="1:10" ht="21.75" customHeight="1">
      <c r="A12" s="155" t="s">
        <v>335</v>
      </c>
      <c r="B12" s="157">
        <v>25</v>
      </c>
      <c r="C12" s="157">
        <v>0</v>
      </c>
      <c r="D12" s="157">
        <v>10</v>
      </c>
      <c r="E12" s="159" t="s">
        <v>259</v>
      </c>
      <c r="F12" s="157">
        <v>338</v>
      </c>
      <c r="G12" s="157">
        <v>89</v>
      </c>
      <c r="H12" s="157">
        <v>249</v>
      </c>
      <c r="I12" s="157">
        <v>392</v>
      </c>
      <c r="J12" s="157">
        <v>755</v>
      </c>
    </row>
    <row r="13" spans="1:10" ht="21.75" customHeight="1">
      <c r="A13" s="155" t="s">
        <v>357</v>
      </c>
      <c r="B13" s="157">
        <v>23</v>
      </c>
      <c r="C13" s="157">
        <v>0</v>
      </c>
      <c r="D13" s="157">
        <v>8</v>
      </c>
      <c r="E13" s="159" t="s">
        <v>259</v>
      </c>
      <c r="F13" s="157">
        <v>364</v>
      </c>
      <c r="G13" s="157">
        <v>105</v>
      </c>
      <c r="H13" s="157">
        <v>259</v>
      </c>
      <c r="I13" s="157">
        <v>405</v>
      </c>
      <c r="J13" s="157">
        <v>792</v>
      </c>
    </row>
    <row r="14" spans="1:10" ht="21.75" customHeight="1">
      <c r="A14" s="156" t="s">
        <v>423</v>
      </c>
      <c r="B14" s="158">
        <v>24</v>
      </c>
      <c r="C14" s="158">
        <v>0</v>
      </c>
      <c r="D14" s="158">
        <v>8</v>
      </c>
      <c r="E14" s="160" t="s">
        <v>260</v>
      </c>
      <c r="F14" s="158">
        <v>376</v>
      </c>
      <c r="G14" s="158">
        <v>107</v>
      </c>
      <c r="H14" s="158">
        <v>269</v>
      </c>
      <c r="I14" s="158">
        <v>416</v>
      </c>
      <c r="J14" s="158">
        <v>816</v>
      </c>
    </row>
    <row r="15" ht="18.75" customHeight="1"/>
    <row r="16" spans="1:8" ht="18.75" customHeight="1">
      <c r="A16" s="390" t="s">
        <v>257</v>
      </c>
      <c r="B16" s="390"/>
      <c r="C16" s="390"/>
      <c r="D16" s="390"/>
      <c r="E16" s="390"/>
      <c r="F16" s="390"/>
      <c r="G16" s="390"/>
      <c r="H16" s="390"/>
    </row>
    <row r="17" ht="13.5">
      <c r="J17" s="150" t="s">
        <v>258</v>
      </c>
    </row>
    <row r="18" spans="1:10" ht="21.75" customHeight="1">
      <c r="A18" s="388"/>
      <c r="B18" s="394" t="s">
        <v>240</v>
      </c>
      <c r="C18" s="395"/>
      <c r="D18" s="395"/>
      <c r="E18" s="395"/>
      <c r="F18" s="394" t="s">
        <v>241</v>
      </c>
      <c r="G18" s="395"/>
      <c r="H18" s="395"/>
      <c r="I18" s="397" t="s">
        <v>247</v>
      </c>
      <c r="J18" s="397" t="s">
        <v>248</v>
      </c>
    </row>
    <row r="19" spans="1:10" ht="21.75" customHeight="1">
      <c r="A19" s="388"/>
      <c r="B19" s="151"/>
      <c r="C19" s="152" t="s">
        <v>242</v>
      </c>
      <c r="D19" s="152" t="s">
        <v>243</v>
      </c>
      <c r="E19" s="152" t="s">
        <v>244</v>
      </c>
      <c r="F19" s="151"/>
      <c r="G19" s="152" t="s">
        <v>245</v>
      </c>
      <c r="H19" s="152" t="s">
        <v>246</v>
      </c>
      <c r="I19" s="388"/>
      <c r="J19" s="388"/>
    </row>
    <row r="20" spans="1:10" ht="1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0" ht="21.75" customHeight="1">
      <c r="A21" s="155" t="s">
        <v>216</v>
      </c>
      <c r="B21" s="157">
        <v>2</v>
      </c>
      <c r="C21" s="157">
        <v>0</v>
      </c>
      <c r="D21" s="157">
        <v>1</v>
      </c>
      <c r="E21" s="159" t="s">
        <v>261</v>
      </c>
      <c r="F21" s="157">
        <v>25</v>
      </c>
      <c r="G21" s="157">
        <v>12</v>
      </c>
      <c r="H21" s="157">
        <v>13</v>
      </c>
      <c r="I21" s="157">
        <v>17</v>
      </c>
      <c r="J21" s="157">
        <v>44</v>
      </c>
    </row>
    <row r="22" spans="1:10" ht="21.75" customHeight="1">
      <c r="A22" s="155" t="s">
        <v>217</v>
      </c>
      <c r="B22" s="157">
        <v>4</v>
      </c>
      <c r="C22" s="157">
        <v>0</v>
      </c>
      <c r="D22" s="157">
        <v>1</v>
      </c>
      <c r="E22" s="159" t="s">
        <v>252</v>
      </c>
      <c r="F22" s="157">
        <v>18</v>
      </c>
      <c r="G22" s="157">
        <v>4</v>
      </c>
      <c r="H22" s="157">
        <v>14</v>
      </c>
      <c r="I22" s="157">
        <v>28</v>
      </c>
      <c r="J22" s="157">
        <v>50</v>
      </c>
    </row>
    <row r="23" spans="1:10" ht="21.75" customHeight="1">
      <c r="A23" s="155" t="s">
        <v>218</v>
      </c>
      <c r="B23" s="157">
        <v>2</v>
      </c>
      <c r="C23" s="157">
        <v>0</v>
      </c>
      <c r="D23" s="157">
        <v>2</v>
      </c>
      <c r="E23" s="159" t="s">
        <v>262</v>
      </c>
      <c r="F23" s="157">
        <v>29</v>
      </c>
      <c r="G23" s="157">
        <v>8</v>
      </c>
      <c r="H23" s="157">
        <v>21</v>
      </c>
      <c r="I23" s="157">
        <v>12</v>
      </c>
      <c r="J23" s="157">
        <v>43</v>
      </c>
    </row>
    <row r="24" spans="1:10" ht="21.75" customHeight="1">
      <c r="A24" s="155" t="s">
        <v>335</v>
      </c>
      <c r="B24" s="157">
        <v>1</v>
      </c>
      <c r="C24" s="157">
        <v>0</v>
      </c>
      <c r="D24" s="157">
        <v>1</v>
      </c>
      <c r="E24" s="159" t="s">
        <v>262</v>
      </c>
      <c r="F24" s="157">
        <v>22</v>
      </c>
      <c r="G24" s="157">
        <v>5</v>
      </c>
      <c r="H24" s="157">
        <v>17</v>
      </c>
      <c r="I24" s="157">
        <v>17</v>
      </c>
      <c r="J24" s="157">
        <v>40</v>
      </c>
    </row>
    <row r="25" spans="1:10" ht="21.75" customHeight="1">
      <c r="A25" s="155" t="s">
        <v>357</v>
      </c>
      <c r="B25" s="157">
        <v>2</v>
      </c>
      <c r="C25" s="157">
        <v>0</v>
      </c>
      <c r="D25" s="157">
        <v>1</v>
      </c>
      <c r="E25" s="159" t="s">
        <v>261</v>
      </c>
      <c r="F25" s="157">
        <v>33</v>
      </c>
      <c r="G25" s="157">
        <v>17</v>
      </c>
      <c r="H25" s="157">
        <v>16</v>
      </c>
      <c r="I25" s="157">
        <v>21</v>
      </c>
      <c r="J25" s="157">
        <v>56</v>
      </c>
    </row>
    <row r="26" spans="1:10" ht="21.75" customHeight="1">
      <c r="A26" s="156" t="s">
        <v>423</v>
      </c>
      <c r="B26" s="158">
        <v>3</v>
      </c>
      <c r="C26" s="158">
        <v>0</v>
      </c>
      <c r="D26" s="158">
        <v>1</v>
      </c>
      <c r="E26" s="160" t="s">
        <v>253</v>
      </c>
      <c r="F26" s="158">
        <v>28</v>
      </c>
      <c r="G26" s="158">
        <v>6</v>
      </c>
      <c r="H26" s="158">
        <v>22</v>
      </c>
      <c r="I26" s="158">
        <v>19</v>
      </c>
      <c r="J26" s="158">
        <v>50</v>
      </c>
    </row>
    <row r="28" ht="13.5">
      <c r="A28" s="150" t="s">
        <v>424</v>
      </c>
    </row>
    <row r="30" ht="14.25">
      <c r="D30" s="161"/>
    </row>
  </sheetData>
  <sheetProtection/>
  <mergeCells count="13">
    <mergeCell ref="A2:J2"/>
    <mergeCell ref="F6:H6"/>
    <mergeCell ref="I6:I7"/>
    <mergeCell ref="J6:J7"/>
    <mergeCell ref="J18:J19"/>
    <mergeCell ref="A6:A7"/>
    <mergeCell ref="B6:E6"/>
    <mergeCell ref="A4:H4"/>
    <mergeCell ref="A16:H16"/>
    <mergeCell ref="A18:A19"/>
    <mergeCell ref="B18:E18"/>
    <mergeCell ref="F18:H18"/>
    <mergeCell ref="I18:I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&amp;C－７－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5.00390625" style="19" customWidth="1"/>
    <col min="2" max="18" width="7.625" style="19" customWidth="1"/>
    <col min="19" max="16384" width="10.25390625" style="19" customWidth="1"/>
  </cols>
  <sheetData>
    <row r="1" ht="17.25">
      <c r="G1" s="22" t="s">
        <v>134</v>
      </c>
    </row>
    <row r="2" spans="5:12" ht="15.75" customHeight="1">
      <c r="E2" s="20"/>
      <c r="F2" s="21" t="s">
        <v>234</v>
      </c>
      <c r="H2" s="22"/>
      <c r="I2" s="22"/>
      <c r="J2" s="22"/>
      <c r="K2" s="22"/>
      <c r="L2" s="22"/>
    </row>
    <row r="3" spans="2:18" ht="13.5">
      <c r="B3" s="406" t="s">
        <v>235</v>
      </c>
      <c r="C3" s="406"/>
      <c r="D3" s="406"/>
      <c r="H3" s="23"/>
      <c r="P3" s="24"/>
      <c r="Q3" s="25" t="s">
        <v>170</v>
      </c>
      <c r="R3" s="25"/>
    </row>
    <row r="4" spans="1:18" ht="20.25" customHeight="1">
      <c r="A4" s="402" t="s">
        <v>156</v>
      </c>
      <c r="B4" s="43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  <c r="O4" s="40">
        <v>13</v>
      </c>
      <c r="P4" s="40">
        <v>14</v>
      </c>
      <c r="Q4" s="40">
        <v>15</v>
      </c>
      <c r="R4" s="41">
        <v>16</v>
      </c>
    </row>
    <row r="5" spans="1:18" ht="13.5">
      <c r="A5" s="399"/>
      <c r="B5" s="412" t="s">
        <v>171</v>
      </c>
      <c r="C5" s="403" t="s">
        <v>165</v>
      </c>
      <c r="D5" s="403" t="s">
        <v>164</v>
      </c>
      <c r="E5" s="403" t="s">
        <v>201</v>
      </c>
      <c r="F5" s="42"/>
      <c r="G5" s="403" t="s">
        <v>163</v>
      </c>
      <c r="H5" s="403" t="s">
        <v>161</v>
      </c>
      <c r="I5" s="403" t="s">
        <v>162</v>
      </c>
      <c r="J5" s="403" t="s">
        <v>160</v>
      </c>
      <c r="K5" s="403" t="s">
        <v>159</v>
      </c>
      <c r="L5" s="403" t="s">
        <v>158</v>
      </c>
      <c r="M5" s="403" t="s">
        <v>157</v>
      </c>
      <c r="N5" s="403" t="s">
        <v>166</v>
      </c>
      <c r="O5" s="403" t="s">
        <v>167</v>
      </c>
      <c r="P5" s="403" t="s">
        <v>168</v>
      </c>
      <c r="Q5" s="403" t="s">
        <v>169</v>
      </c>
      <c r="R5" s="409" t="s">
        <v>172</v>
      </c>
    </row>
    <row r="6" spans="1:18" ht="13.5">
      <c r="A6" s="399"/>
      <c r="B6" s="413"/>
      <c r="C6" s="404"/>
      <c r="D6" s="404"/>
      <c r="E6" s="404"/>
      <c r="F6" s="42" t="s">
        <v>135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10"/>
    </row>
    <row r="7" spans="1:18" ht="13.5">
      <c r="A7" s="399"/>
      <c r="B7" s="413"/>
      <c r="C7" s="404"/>
      <c r="D7" s="404"/>
      <c r="E7" s="404"/>
      <c r="F7" s="42" t="s">
        <v>236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10"/>
    </row>
    <row r="8" spans="1:18" ht="13.5">
      <c r="A8" s="399"/>
      <c r="B8" s="413"/>
      <c r="C8" s="404"/>
      <c r="D8" s="404"/>
      <c r="E8" s="404"/>
      <c r="F8" s="42" t="s">
        <v>136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10"/>
    </row>
    <row r="9" spans="1:18" ht="13.5">
      <c r="A9" s="399"/>
      <c r="B9" s="413"/>
      <c r="C9" s="404"/>
      <c r="D9" s="404"/>
      <c r="E9" s="404"/>
      <c r="F9" s="42" t="s">
        <v>237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10"/>
    </row>
    <row r="10" spans="1:18" ht="13.5">
      <c r="A10" s="399"/>
      <c r="B10" s="413"/>
      <c r="C10" s="404"/>
      <c r="D10" s="404"/>
      <c r="E10" s="404"/>
      <c r="F10" s="42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10"/>
    </row>
    <row r="11" spans="1:18" ht="13.5">
      <c r="A11" s="401"/>
      <c r="B11" s="414"/>
      <c r="C11" s="405"/>
      <c r="D11" s="405"/>
      <c r="E11" s="405"/>
      <c r="F11" s="126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11"/>
    </row>
    <row r="12" spans="1:18" ht="20.25" customHeight="1">
      <c r="A12" s="399"/>
      <c r="B12" s="251" t="s">
        <v>379</v>
      </c>
      <c r="C12" s="67">
        <v>1117</v>
      </c>
      <c r="D12" s="39">
        <v>676</v>
      </c>
      <c r="E12" s="39">
        <v>217</v>
      </c>
      <c r="F12" s="39">
        <v>206</v>
      </c>
      <c r="G12" s="39">
        <v>131</v>
      </c>
      <c r="H12" s="39">
        <v>74</v>
      </c>
      <c r="I12" s="67">
        <v>2421</v>
      </c>
      <c r="J12" s="39">
        <v>110</v>
      </c>
      <c r="K12" s="39">
        <v>49</v>
      </c>
      <c r="L12" s="39">
        <v>32</v>
      </c>
      <c r="M12" s="39">
        <v>54</v>
      </c>
      <c r="N12" s="39">
        <v>70</v>
      </c>
      <c r="O12" s="39">
        <v>3</v>
      </c>
      <c r="P12" s="39">
        <v>36</v>
      </c>
      <c r="Q12" s="39">
        <v>354</v>
      </c>
      <c r="R12" s="68">
        <v>2775</v>
      </c>
    </row>
    <row r="13" spans="1:18" ht="20.25" customHeight="1">
      <c r="A13" s="399"/>
      <c r="B13" s="125">
        <v>15</v>
      </c>
      <c r="C13" s="67">
        <v>1186</v>
      </c>
      <c r="D13" s="39">
        <v>704</v>
      </c>
      <c r="E13" s="39">
        <v>231</v>
      </c>
      <c r="F13" s="39">
        <v>220</v>
      </c>
      <c r="G13" s="39">
        <v>130</v>
      </c>
      <c r="H13" s="39">
        <v>82</v>
      </c>
      <c r="I13" s="67">
        <v>2553</v>
      </c>
      <c r="J13" s="67">
        <v>119</v>
      </c>
      <c r="K13" s="39">
        <v>65</v>
      </c>
      <c r="L13" s="39">
        <v>26</v>
      </c>
      <c r="M13" s="39">
        <v>41</v>
      </c>
      <c r="N13" s="39">
        <v>68</v>
      </c>
      <c r="O13" s="39">
        <v>8</v>
      </c>
      <c r="P13" s="39">
        <v>32</v>
      </c>
      <c r="Q13" s="39">
        <v>359</v>
      </c>
      <c r="R13" s="68">
        <v>2912</v>
      </c>
    </row>
    <row r="14" spans="1:18" ht="20.25" customHeight="1">
      <c r="A14" s="400"/>
      <c r="B14" s="125">
        <v>16</v>
      </c>
      <c r="C14" s="67">
        <v>1202</v>
      </c>
      <c r="D14" s="39">
        <v>680</v>
      </c>
      <c r="E14" s="39">
        <v>273</v>
      </c>
      <c r="F14" s="39">
        <v>235</v>
      </c>
      <c r="G14" s="39">
        <v>135</v>
      </c>
      <c r="H14" s="39">
        <v>75</v>
      </c>
      <c r="I14" s="67">
        <v>2600</v>
      </c>
      <c r="J14" s="67">
        <v>112</v>
      </c>
      <c r="K14" s="39">
        <v>70</v>
      </c>
      <c r="L14" s="39">
        <v>37</v>
      </c>
      <c r="M14" s="39">
        <v>49</v>
      </c>
      <c r="N14" s="39">
        <v>48</v>
      </c>
      <c r="O14" s="39">
        <v>4</v>
      </c>
      <c r="P14" s="39">
        <v>31</v>
      </c>
      <c r="Q14" s="39">
        <v>351</v>
      </c>
      <c r="R14" s="68">
        <v>2951</v>
      </c>
    </row>
    <row r="15" spans="1:18" ht="20.25" customHeight="1">
      <c r="A15" s="400"/>
      <c r="B15" s="125">
        <v>17</v>
      </c>
      <c r="C15" s="67">
        <v>1149</v>
      </c>
      <c r="D15" s="39">
        <v>688</v>
      </c>
      <c r="E15" s="39">
        <v>256</v>
      </c>
      <c r="F15" s="39">
        <v>187</v>
      </c>
      <c r="G15" s="39">
        <v>143</v>
      </c>
      <c r="H15" s="39">
        <v>82</v>
      </c>
      <c r="I15" s="67">
        <v>2505</v>
      </c>
      <c r="J15" s="67">
        <v>84</v>
      </c>
      <c r="K15" s="39">
        <v>64</v>
      </c>
      <c r="L15" s="39">
        <v>34</v>
      </c>
      <c r="M15" s="39">
        <v>59</v>
      </c>
      <c r="N15" s="39">
        <v>65</v>
      </c>
      <c r="O15" s="39">
        <v>3</v>
      </c>
      <c r="P15" s="39">
        <v>33</v>
      </c>
      <c r="Q15" s="67">
        <v>342</v>
      </c>
      <c r="R15" s="68">
        <v>2847</v>
      </c>
    </row>
    <row r="16" spans="1:18" ht="20.25" customHeight="1">
      <c r="A16" s="400"/>
      <c r="B16" s="125">
        <v>18</v>
      </c>
      <c r="C16" s="67">
        <v>1206</v>
      </c>
      <c r="D16" s="39">
        <v>728</v>
      </c>
      <c r="E16" s="39">
        <v>288</v>
      </c>
      <c r="F16" s="39">
        <v>197</v>
      </c>
      <c r="G16" s="39">
        <v>162</v>
      </c>
      <c r="H16" s="39">
        <v>76</v>
      </c>
      <c r="I16" s="67">
        <v>2657</v>
      </c>
      <c r="J16" s="67">
        <v>100</v>
      </c>
      <c r="K16" s="39">
        <v>62</v>
      </c>
      <c r="L16" s="39">
        <v>26</v>
      </c>
      <c r="M16" s="39">
        <v>40</v>
      </c>
      <c r="N16" s="39">
        <v>79</v>
      </c>
      <c r="O16" s="39">
        <v>4</v>
      </c>
      <c r="P16" s="39">
        <v>32</v>
      </c>
      <c r="Q16" s="67">
        <v>343</v>
      </c>
      <c r="R16" s="68">
        <v>3000</v>
      </c>
    </row>
    <row r="17" spans="1:18" ht="20.25" customHeight="1">
      <c r="A17" s="401"/>
      <c r="B17" s="248">
        <v>19</v>
      </c>
      <c r="C17" s="258">
        <v>1241</v>
      </c>
      <c r="D17" s="256">
        <v>655</v>
      </c>
      <c r="E17" s="256">
        <v>330</v>
      </c>
      <c r="F17" s="256">
        <v>195</v>
      </c>
      <c r="G17" s="256">
        <v>137</v>
      </c>
      <c r="H17" s="256">
        <v>65</v>
      </c>
      <c r="I17" s="258">
        <v>2623</v>
      </c>
      <c r="J17" s="258">
        <v>87</v>
      </c>
      <c r="K17" s="256">
        <v>66</v>
      </c>
      <c r="L17" s="256">
        <v>23</v>
      </c>
      <c r="M17" s="256">
        <v>61</v>
      </c>
      <c r="N17" s="256">
        <v>77</v>
      </c>
      <c r="O17" s="256">
        <v>2</v>
      </c>
      <c r="P17" s="256">
        <v>45</v>
      </c>
      <c r="Q17" s="258">
        <v>361</v>
      </c>
      <c r="R17" s="259">
        <v>2984</v>
      </c>
    </row>
    <row r="18" spans="1:18" ht="20.25" customHeight="1">
      <c r="A18" s="407" t="s">
        <v>360</v>
      </c>
      <c r="B18" s="251" t="s">
        <v>380</v>
      </c>
      <c r="C18" s="69">
        <v>40.3</v>
      </c>
      <c r="D18" s="69">
        <v>24.4</v>
      </c>
      <c r="E18" s="69">
        <v>7.8</v>
      </c>
      <c r="F18" s="69">
        <v>7.4</v>
      </c>
      <c r="G18" s="69">
        <v>4.7</v>
      </c>
      <c r="H18" s="69">
        <v>2.6</v>
      </c>
      <c r="I18" s="69">
        <v>87.2</v>
      </c>
      <c r="J18" s="69">
        <v>4</v>
      </c>
      <c r="K18" s="69">
        <v>1.8</v>
      </c>
      <c r="L18" s="69">
        <v>1.2</v>
      </c>
      <c r="M18" s="69">
        <v>1.9</v>
      </c>
      <c r="N18" s="69">
        <v>2.5</v>
      </c>
      <c r="O18" s="69">
        <v>0.1</v>
      </c>
      <c r="P18" s="69">
        <v>1.3</v>
      </c>
      <c r="Q18" s="69">
        <v>12.8</v>
      </c>
      <c r="R18" s="70">
        <v>100</v>
      </c>
    </row>
    <row r="19" spans="1:18" ht="20.25" customHeight="1">
      <c r="A19" s="408"/>
      <c r="B19" s="125">
        <v>15</v>
      </c>
      <c r="C19" s="69">
        <v>40.7</v>
      </c>
      <c r="D19" s="69">
        <v>24.2</v>
      </c>
      <c r="E19" s="69">
        <v>7.9</v>
      </c>
      <c r="F19" s="69">
        <v>7.6</v>
      </c>
      <c r="G19" s="69">
        <v>4.5</v>
      </c>
      <c r="H19" s="69">
        <v>2.8</v>
      </c>
      <c r="I19" s="69">
        <v>87.7</v>
      </c>
      <c r="J19" s="69">
        <v>4.1</v>
      </c>
      <c r="K19" s="69">
        <v>2.2</v>
      </c>
      <c r="L19" s="69">
        <v>0.9</v>
      </c>
      <c r="M19" s="69">
        <v>1.4</v>
      </c>
      <c r="N19" s="69">
        <v>2.3</v>
      </c>
      <c r="O19" s="69">
        <v>0.3</v>
      </c>
      <c r="P19" s="69">
        <v>1.1</v>
      </c>
      <c r="Q19" s="69">
        <v>12.3</v>
      </c>
      <c r="R19" s="70">
        <v>100</v>
      </c>
    </row>
    <row r="20" spans="1:18" ht="20.25" customHeight="1">
      <c r="A20" s="408"/>
      <c r="B20" s="125">
        <v>16</v>
      </c>
      <c r="C20" s="69">
        <v>40.7</v>
      </c>
      <c r="D20" s="69">
        <v>23</v>
      </c>
      <c r="E20" s="69">
        <v>9.3</v>
      </c>
      <c r="F20" s="69">
        <v>8</v>
      </c>
      <c r="G20" s="69">
        <v>4.6</v>
      </c>
      <c r="H20" s="69">
        <v>2.5</v>
      </c>
      <c r="I20" s="69">
        <v>88.1</v>
      </c>
      <c r="J20" s="69">
        <v>3.8</v>
      </c>
      <c r="K20" s="69">
        <v>2.4</v>
      </c>
      <c r="L20" s="69">
        <v>1.3</v>
      </c>
      <c r="M20" s="69">
        <v>1.7</v>
      </c>
      <c r="N20" s="69">
        <v>1.6</v>
      </c>
      <c r="O20" s="69">
        <v>0.1</v>
      </c>
      <c r="P20" s="69">
        <v>1</v>
      </c>
      <c r="Q20" s="69">
        <v>11.9</v>
      </c>
      <c r="R20" s="70">
        <v>100</v>
      </c>
    </row>
    <row r="21" spans="1:18" ht="20.25" customHeight="1">
      <c r="A21" s="408"/>
      <c r="B21" s="125">
        <v>17</v>
      </c>
      <c r="C21" s="69">
        <v>40.4</v>
      </c>
      <c r="D21" s="69">
        <v>24.2</v>
      </c>
      <c r="E21" s="69">
        <v>9</v>
      </c>
      <c r="F21" s="69">
        <v>6.6</v>
      </c>
      <c r="G21" s="69">
        <v>5</v>
      </c>
      <c r="H21" s="69">
        <v>2.9</v>
      </c>
      <c r="I21" s="69">
        <v>88</v>
      </c>
      <c r="J21" s="69">
        <v>3</v>
      </c>
      <c r="K21" s="69">
        <v>2.2</v>
      </c>
      <c r="L21" s="69">
        <v>1.2</v>
      </c>
      <c r="M21" s="69">
        <v>2.1</v>
      </c>
      <c r="N21" s="69">
        <v>2.3</v>
      </c>
      <c r="O21" s="69">
        <v>0.1</v>
      </c>
      <c r="P21" s="69">
        <v>1.2</v>
      </c>
      <c r="Q21" s="69">
        <v>12</v>
      </c>
      <c r="R21" s="70">
        <v>100</v>
      </c>
    </row>
    <row r="22" spans="1:18" ht="20.25" customHeight="1">
      <c r="A22" s="408"/>
      <c r="B22" s="125">
        <v>18</v>
      </c>
      <c r="C22" s="260">
        <v>40.2</v>
      </c>
      <c r="D22" s="260">
        <v>24.3</v>
      </c>
      <c r="E22" s="260">
        <v>9.6</v>
      </c>
      <c r="F22" s="260">
        <v>6.6</v>
      </c>
      <c r="G22" s="260">
        <v>5.4</v>
      </c>
      <c r="H22" s="260">
        <v>2.5</v>
      </c>
      <c r="I22" s="260">
        <v>88.6</v>
      </c>
      <c r="J22" s="260">
        <v>3.3</v>
      </c>
      <c r="K22" s="260">
        <v>2.1</v>
      </c>
      <c r="L22" s="260">
        <v>0.9</v>
      </c>
      <c r="M22" s="260">
        <v>1.3</v>
      </c>
      <c r="N22" s="260">
        <v>2.6</v>
      </c>
      <c r="O22" s="260">
        <v>0.1</v>
      </c>
      <c r="P22" s="260">
        <v>1.1</v>
      </c>
      <c r="Q22" s="260">
        <v>11.4</v>
      </c>
      <c r="R22" s="261">
        <v>100</v>
      </c>
    </row>
    <row r="23" spans="1:18" ht="20.25" customHeight="1">
      <c r="A23" s="27" t="s">
        <v>338</v>
      </c>
      <c r="B23" s="248">
        <v>19</v>
      </c>
      <c r="C23" s="252">
        <v>41.6</v>
      </c>
      <c r="D23" s="252">
        <v>22</v>
      </c>
      <c r="E23" s="252">
        <v>11.1</v>
      </c>
      <c r="F23" s="252">
        <v>6.5</v>
      </c>
      <c r="G23" s="252">
        <v>4.6</v>
      </c>
      <c r="H23" s="252">
        <v>2.2</v>
      </c>
      <c r="I23" s="252">
        <v>87.9</v>
      </c>
      <c r="J23" s="252">
        <v>2.9</v>
      </c>
      <c r="K23" s="252">
        <v>2.2</v>
      </c>
      <c r="L23" s="252">
        <v>0.8</v>
      </c>
      <c r="M23" s="252">
        <v>2</v>
      </c>
      <c r="N23" s="252">
        <v>2.6</v>
      </c>
      <c r="O23" s="252">
        <v>0.1</v>
      </c>
      <c r="P23" s="252">
        <v>1.5</v>
      </c>
      <c r="Q23" s="252">
        <v>12.1</v>
      </c>
      <c r="R23" s="253">
        <v>100</v>
      </c>
    </row>
    <row r="24" ht="20.25" customHeight="1">
      <c r="B24" s="30" t="s">
        <v>207</v>
      </c>
    </row>
    <row r="25" ht="13.5">
      <c r="B25" s="28"/>
    </row>
    <row r="26" spans="3:18" ht="13.5"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</row>
    <row r="27" spans="3:18" ht="13.5"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</row>
  </sheetData>
  <sheetProtection/>
  <mergeCells count="20">
    <mergeCell ref="Q5:Q11"/>
    <mergeCell ref="R5:R11"/>
    <mergeCell ref="B5:B11"/>
    <mergeCell ref="E5:E11"/>
    <mergeCell ref="L5:L11"/>
    <mergeCell ref="M5:M11"/>
    <mergeCell ref="N5:N11"/>
    <mergeCell ref="O5:O11"/>
    <mergeCell ref="H5:H11"/>
    <mergeCell ref="I5:I11"/>
    <mergeCell ref="J5:J11"/>
    <mergeCell ref="K5:K11"/>
    <mergeCell ref="A18:A22"/>
    <mergeCell ref="P5:P11"/>
    <mergeCell ref="A12:A17"/>
    <mergeCell ref="A4:A11"/>
    <mergeCell ref="G5:G11"/>
    <mergeCell ref="B3:D3"/>
    <mergeCell ref="C5:C11"/>
    <mergeCell ref="D5:D11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Footer>&amp;C－８－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O29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1" width="6.75390625" style="19" customWidth="1"/>
    <col min="2" max="2" width="5.00390625" style="19" customWidth="1"/>
    <col min="3" max="3" width="9.375" style="19" customWidth="1"/>
    <col min="4" max="11" width="11.125" style="19" customWidth="1"/>
    <col min="12" max="12" width="11.375" style="19" customWidth="1"/>
    <col min="13" max="16384" width="10.25390625" style="19" customWidth="1"/>
  </cols>
  <sheetData>
    <row r="1" spans="2:12" ht="17.25">
      <c r="B1" s="415" t="s">
        <v>324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2:10" ht="15.75" customHeight="1">
      <c r="B2" s="19" t="s">
        <v>138</v>
      </c>
      <c r="D2" s="29"/>
      <c r="F2" s="29"/>
      <c r="G2" s="29"/>
      <c r="H2" s="29"/>
      <c r="I2" s="29"/>
      <c r="J2" s="29"/>
    </row>
    <row r="3" spans="3:12" ht="13.5" customHeight="1">
      <c r="C3" s="406" t="s">
        <v>139</v>
      </c>
      <c r="D3" s="406"/>
      <c r="E3" s="406"/>
      <c r="G3" s="19" t="s">
        <v>140</v>
      </c>
      <c r="K3" s="417" t="s">
        <v>173</v>
      </c>
      <c r="L3" s="417"/>
    </row>
    <row r="4" spans="2:12" ht="21.75" customHeight="1">
      <c r="B4" s="31"/>
      <c r="C4" s="46"/>
      <c r="D4" s="428" t="s">
        <v>141</v>
      </c>
      <c r="E4" s="420" t="s">
        <v>175</v>
      </c>
      <c r="F4" s="420" t="s">
        <v>176</v>
      </c>
      <c r="G4" s="420" t="s">
        <v>177</v>
      </c>
      <c r="H4" s="428" t="s">
        <v>142</v>
      </c>
      <c r="I4" s="425" t="s">
        <v>178</v>
      </c>
      <c r="J4" s="425" t="s">
        <v>179</v>
      </c>
      <c r="K4" s="425" t="s">
        <v>137</v>
      </c>
      <c r="L4" s="434" t="s">
        <v>180</v>
      </c>
    </row>
    <row r="5" spans="2:12" ht="21.75" customHeight="1">
      <c r="B5" s="44"/>
      <c r="C5" s="418" t="s">
        <v>174</v>
      </c>
      <c r="D5" s="426"/>
      <c r="E5" s="421"/>
      <c r="F5" s="421"/>
      <c r="G5" s="423"/>
      <c r="H5" s="426"/>
      <c r="I5" s="426"/>
      <c r="J5" s="423"/>
      <c r="K5" s="423"/>
      <c r="L5" s="435"/>
    </row>
    <row r="6" spans="2:12" ht="21.75" customHeight="1">
      <c r="B6" s="45"/>
      <c r="C6" s="419"/>
      <c r="D6" s="427"/>
      <c r="E6" s="422"/>
      <c r="F6" s="422"/>
      <c r="G6" s="424"/>
      <c r="H6" s="427"/>
      <c r="I6" s="427"/>
      <c r="J6" s="424"/>
      <c r="K6" s="424"/>
      <c r="L6" s="436"/>
    </row>
    <row r="7" spans="2:12" ht="18.75" customHeight="1">
      <c r="B7" s="430"/>
      <c r="C7" s="254" t="s">
        <v>381</v>
      </c>
      <c r="D7" s="39">
        <v>87</v>
      </c>
      <c r="E7" s="39">
        <v>183</v>
      </c>
      <c r="F7" s="39">
        <v>610</v>
      </c>
      <c r="G7" s="67">
        <v>1411</v>
      </c>
      <c r="H7" s="39">
        <v>119</v>
      </c>
      <c r="I7" s="39">
        <v>87</v>
      </c>
      <c r="J7" s="39">
        <v>65</v>
      </c>
      <c r="K7" s="39">
        <v>213</v>
      </c>
      <c r="L7" s="68">
        <v>2775</v>
      </c>
    </row>
    <row r="8" spans="2:12" ht="18.75" customHeight="1">
      <c r="B8" s="430"/>
      <c r="C8" s="39">
        <v>15</v>
      </c>
      <c r="D8" s="39">
        <v>83</v>
      </c>
      <c r="E8" s="39">
        <v>180</v>
      </c>
      <c r="F8" s="39">
        <v>629</v>
      </c>
      <c r="G8" s="67">
        <v>1520</v>
      </c>
      <c r="H8" s="39">
        <v>124</v>
      </c>
      <c r="I8" s="39">
        <v>77</v>
      </c>
      <c r="J8" s="39">
        <v>81</v>
      </c>
      <c r="K8" s="39">
        <v>218</v>
      </c>
      <c r="L8" s="68">
        <v>2912</v>
      </c>
    </row>
    <row r="9" spans="2:12" ht="18.75" customHeight="1">
      <c r="B9" s="430"/>
      <c r="C9" s="39">
        <v>16</v>
      </c>
      <c r="D9" s="39">
        <v>75</v>
      </c>
      <c r="E9" s="39">
        <v>147</v>
      </c>
      <c r="F9" s="39">
        <v>660</v>
      </c>
      <c r="G9" s="67">
        <v>1540</v>
      </c>
      <c r="H9" s="39">
        <v>110</v>
      </c>
      <c r="I9" s="39">
        <v>84</v>
      </c>
      <c r="J9" s="39">
        <v>102</v>
      </c>
      <c r="K9" s="39">
        <v>233</v>
      </c>
      <c r="L9" s="68">
        <v>2951</v>
      </c>
    </row>
    <row r="10" spans="2:12" ht="18.75" customHeight="1">
      <c r="B10" s="430"/>
      <c r="C10" s="39">
        <v>17</v>
      </c>
      <c r="D10" s="39">
        <v>75</v>
      </c>
      <c r="E10" s="39">
        <v>150</v>
      </c>
      <c r="F10" s="39">
        <v>647</v>
      </c>
      <c r="G10" s="67">
        <v>1440</v>
      </c>
      <c r="H10" s="39">
        <v>108</v>
      </c>
      <c r="I10" s="39">
        <v>112</v>
      </c>
      <c r="J10" s="39">
        <v>106</v>
      </c>
      <c r="K10" s="39">
        <v>209</v>
      </c>
      <c r="L10" s="68">
        <v>2847</v>
      </c>
    </row>
    <row r="11" spans="2:12" ht="18.75" customHeight="1">
      <c r="B11" s="430"/>
      <c r="C11" s="262">
        <v>18</v>
      </c>
      <c r="D11" s="262">
        <v>72</v>
      </c>
      <c r="E11" s="262">
        <v>173</v>
      </c>
      <c r="F11" s="262">
        <v>715</v>
      </c>
      <c r="G11" s="263">
        <v>1566</v>
      </c>
      <c r="H11" s="262">
        <v>92</v>
      </c>
      <c r="I11" s="262">
        <v>109</v>
      </c>
      <c r="J11" s="262">
        <v>94</v>
      </c>
      <c r="K11" s="262">
        <v>179</v>
      </c>
      <c r="L11" s="264">
        <v>3000</v>
      </c>
    </row>
    <row r="12" spans="2:12" ht="18.75" customHeight="1">
      <c r="B12" s="431"/>
      <c r="C12" s="224">
        <v>19</v>
      </c>
      <c r="D12" s="224">
        <v>61</v>
      </c>
      <c r="E12" s="224">
        <v>175</v>
      </c>
      <c r="F12" s="224">
        <v>729</v>
      </c>
      <c r="G12" s="249">
        <v>1516</v>
      </c>
      <c r="H12" s="224">
        <v>102</v>
      </c>
      <c r="I12" s="224">
        <v>119</v>
      </c>
      <c r="J12" s="224">
        <v>87</v>
      </c>
      <c r="K12" s="224">
        <v>195</v>
      </c>
      <c r="L12" s="250">
        <v>2984</v>
      </c>
    </row>
    <row r="13" spans="2:12" ht="18.75" customHeight="1">
      <c r="B13" s="437" t="s">
        <v>361</v>
      </c>
      <c r="C13" s="254" t="s">
        <v>381</v>
      </c>
      <c r="D13" s="39">
        <v>3.4</v>
      </c>
      <c r="E13" s="39">
        <v>7.1</v>
      </c>
      <c r="F13" s="71">
        <v>22</v>
      </c>
      <c r="G13" s="69">
        <v>50.8</v>
      </c>
      <c r="H13" s="39">
        <v>4.3</v>
      </c>
      <c r="I13" s="39">
        <v>3.1</v>
      </c>
      <c r="J13" s="39">
        <v>2.3</v>
      </c>
      <c r="K13" s="39">
        <v>7.7</v>
      </c>
      <c r="L13" s="70">
        <v>100</v>
      </c>
    </row>
    <row r="14" spans="2:12" ht="18.75" customHeight="1">
      <c r="B14" s="430"/>
      <c r="C14" s="39">
        <v>15</v>
      </c>
      <c r="D14" s="39">
        <v>2.9</v>
      </c>
      <c r="E14" s="39">
        <v>6.2</v>
      </c>
      <c r="F14" s="127">
        <v>21.6</v>
      </c>
      <c r="G14" s="71">
        <v>52.2</v>
      </c>
      <c r="H14" s="39">
        <v>4.3</v>
      </c>
      <c r="I14" s="39">
        <v>2.6</v>
      </c>
      <c r="J14" s="39">
        <v>2.8</v>
      </c>
      <c r="K14" s="39">
        <v>7.5</v>
      </c>
      <c r="L14" s="70">
        <v>100</v>
      </c>
    </row>
    <row r="15" spans="2:15" ht="18.75" customHeight="1">
      <c r="B15" s="430"/>
      <c r="C15" s="39">
        <v>16</v>
      </c>
      <c r="D15" s="39">
        <v>2.5</v>
      </c>
      <c r="E15" s="209" t="s">
        <v>202</v>
      </c>
      <c r="F15" s="127">
        <v>22.4</v>
      </c>
      <c r="G15" s="71">
        <v>52.2</v>
      </c>
      <c r="H15" s="39">
        <v>3.7</v>
      </c>
      <c r="I15" s="39">
        <v>2.8</v>
      </c>
      <c r="J15" s="39">
        <v>3.5</v>
      </c>
      <c r="K15" s="39">
        <v>7.9</v>
      </c>
      <c r="L15" s="70">
        <v>100</v>
      </c>
      <c r="O15" s="26"/>
    </row>
    <row r="16" spans="2:15" ht="18.75" customHeight="1">
      <c r="B16" s="430"/>
      <c r="C16" s="39">
        <v>17</v>
      </c>
      <c r="D16" s="39">
        <v>2.6</v>
      </c>
      <c r="E16" s="209" t="s">
        <v>350</v>
      </c>
      <c r="F16" s="127">
        <v>22.7</v>
      </c>
      <c r="G16" s="71">
        <v>50.6</v>
      </c>
      <c r="H16" s="39">
        <v>3.8</v>
      </c>
      <c r="I16" s="39">
        <v>3.9</v>
      </c>
      <c r="J16" s="39">
        <v>3.7</v>
      </c>
      <c r="K16" s="39">
        <v>7.3</v>
      </c>
      <c r="L16" s="70">
        <v>100</v>
      </c>
      <c r="O16" s="26"/>
    </row>
    <row r="17" spans="2:15" ht="18.75" customHeight="1">
      <c r="B17" s="430"/>
      <c r="C17" s="39">
        <v>18</v>
      </c>
      <c r="D17" s="39">
        <v>2.4</v>
      </c>
      <c r="E17" s="209" t="s">
        <v>362</v>
      </c>
      <c r="F17" s="127">
        <v>23.8</v>
      </c>
      <c r="G17" s="71">
        <v>52.2</v>
      </c>
      <c r="H17" s="39">
        <v>3.1</v>
      </c>
      <c r="I17" s="39">
        <v>3.6</v>
      </c>
      <c r="J17" s="39">
        <v>3.1</v>
      </c>
      <c r="K17" s="277">
        <v>6</v>
      </c>
      <c r="L17" s="70">
        <v>100</v>
      </c>
      <c r="O17" s="26"/>
    </row>
    <row r="18" spans="2:15" ht="18.75" customHeight="1">
      <c r="B18" s="45" t="s">
        <v>143</v>
      </c>
      <c r="C18" s="224">
        <v>19</v>
      </c>
      <c r="D18" s="276">
        <v>2</v>
      </c>
      <c r="E18" s="265" t="s">
        <v>387</v>
      </c>
      <c r="F18" s="266">
        <v>24.4</v>
      </c>
      <c r="G18" s="267">
        <v>50.8</v>
      </c>
      <c r="H18" s="224">
        <v>3.4</v>
      </c>
      <c r="I18" s="276">
        <v>4</v>
      </c>
      <c r="J18" s="224">
        <v>2.9</v>
      </c>
      <c r="K18" s="224">
        <v>6.5</v>
      </c>
      <c r="L18" s="253">
        <v>100</v>
      </c>
      <c r="O18" s="26"/>
    </row>
    <row r="20" spans="2:11" ht="13.5">
      <c r="B20" s="49" t="s">
        <v>183</v>
      </c>
      <c r="C20" s="48" t="s">
        <v>182</v>
      </c>
      <c r="D20" s="33"/>
      <c r="E20" s="33"/>
      <c r="F20" s="33"/>
      <c r="G20" s="33"/>
      <c r="H20" s="33"/>
      <c r="I20" s="26"/>
      <c r="J20" s="26"/>
      <c r="K20" s="26"/>
    </row>
    <row r="21" spans="2:11" ht="13.5">
      <c r="B21" s="19" t="s">
        <v>144</v>
      </c>
      <c r="C21" s="26" t="s">
        <v>145</v>
      </c>
      <c r="D21" s="26"/>
      <c r="E21" s="26"/>
      <c r="F21" s="26"/>
      <c r="G21" s="26"/>
      <c r="H21" s="26"/>
      <c r="I21" s="26"/>
      <c r="J21" s="26"/>
      <c r="K21" s="26"/>
    </row>
    <row r="22" spans="3:11" ht="13.5">
      <c r="C22" s="47" t="s">
        <v>181</v>
      </c>
      <c r="D22" s="26"/>
      <c r="E22" s="26"/>
      <c r="F22" s="26"/>
      <c r="G22" s="26"/>
      <c r="H22" s="26"/>
      <c r="I22" s="26"/>
      <c r="J22" s="26"/>
      <c r="K22" s="26"/>
    </row>
    <row r="23" spans="3:12" ht="26.25" customHeight="1">
      <c r="C23" s="429" t="s">
        <v>327</v>
      </c>
      <c r="D23" s="429"/>
      <c r="E23" s="429"/>
      <c r="F23" s="429"/>
      <c r="G23" s="429"/>
      <c r="H23" s="429"/>
      <c r="I23" s="429"/>
      <c r="J23" s="429"/>
      <c r="K23" s="429"/>
      <c r="L23" s="429"/>
    </row>
    <row r="24" spans="3:11" ht="13.5">
      <c r="C24" s="26" t="s">
        <v>146</v>
      </c>
      <c r="D24" s="26"/>
      <c r="E24" s="26"/>
      <c r="F24" s="26"/>
      <c r="G24" s="26"/>
      <c r="H24" s="26"/>
      <c r="I24" s="26"/>
      <c r="J24" s="26"/>
      <c r="K24" s="26"/>
    </row>
    <row r="25" spans="2:11" ht="13.5">
      <c r="B25" s="19" t="s">
        <v>147</v>
      </c>
      <c r="C25" s="432" t="s">
        <v>184</v>
      </c>
      <c r="D25" s="433"/>
      <c r="E25" s="433"/>
      <c r="F25" s="433"/>
      <c r="G25" s="433"/>
      <c r="H25" s="26"/>
      <c r="I25" s="26"/>
      <c r="J25" s="26"/>
      <c r="K25" s="26"/>
    </row>
    <row r="26" spans="3:10" ht="13.5">
      <c r="C26" s="47" t="s">
        <v>206</v>
      </c>
      <c r="D26" s="26"/>
      <c r="E26" s="26"/>
      <c r="F26" s="26"/>
      <c r="G26" s="26"/>
      <c r="H26" s="26"/>
      <c r="I26" s="26"/>
      <c r="J26" s="26"/>
    </row>
    <row r="27" spans="4:9" ht="13.5">
      <c r="D27" s="19" t="s">
        <v>140</v>
      </c>
      <c r="I27" s="32"/>
    </row>
    <row r="28" spans="4:12" ht="13.5">
      <c r="D28" s="275"/>
      <c r="E28" s="275"/>
      <c r="F28" s="275"/>
      <c r="G28" s="275"/>
      <c r="H28" s="275"/>
      <c r="I28" s="275"/>
      <c r="J28" s="275"/>
      <c r="K28" s="275"/>
      <c r="L28" s="275"/>
    </row>
    <row r="29" spans="4:12" ht="13.5">
      <c r="D29" s="275"/>
      <c r="E29" s="275"/>
      <c r="F29" s="275"/>
      <c r="G29" s="275"/>
      <c r="H29" s="275"/>
      <c r="I29" s="275"/>
      <c r="J29" s="275"/>
      <c r="K29" s="275"/>
      <c r="L29" s="275"/>
    </row>
  </sheetData>
  <sheetProtection/>
  <mergeCells count="17">
    <mergeCell ref="D4:D6"/>
    <mergeCell ref="C23:L23"/>
    <mergeCell ref="B7:B12"/>
    <mergeCell ref="C25:G25"/>
    <mergeCell ref="K4:K6"/>
    <mergeCell ref="L4:L6"/>
    <mergeCell ref="B13:B17"/>
    <mergeCell ref="B1:L1"/>
    <mergeCell ref="K3:L3"/>
    <mergeCell ref="C5:C6"/>
    <mergeCell ref="E4:E6"/>
    <mergeCell ref="F4:F6"/>
    <mergeCell ref="G4:G6"/>
    <mergeCell ref="I4:I6"/>
    <mergeCell ref="J4:J6"/>
    <mergeCell ref="C3:E3"/>
    <mergeCell ref="H4:H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板橋由生</dc:creator>
  <cp:keywords/>
  <dc:description/>
  <cp:lastModifiedBy>Administrator</cp:lastModifiedBy>
  <cp:lastPrinted>2009-04-21T04:09:24Z</cp:lastPrinted>
  <dcterms:created xsi:type="dcterms:W3CDTF">2005-03-15T07:44:23Z</dcterms:created>
  <dcterms:modified xsi:type="dcterms:W3CDTF">2009-04-21T04:09:38Z</dcterms:modified>
  <cp:category/>
  <cp:version/>
  <cp:contentType/>
  <cp:contentStatus/>
</cp:coreProperties>
</file>